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ldard-my.sharepoint.com/personal/mashaos_agric_limpopo_gov_za/Documents/Capricorn District Infrastructure/26_27 Financial Year/Groundstone/Tender Document/"/>
    </mc:Choice>
  </mc:AlternateContent>
  <xr:revisionPtr revIDLastSave="27" documentId="8_{86232FC7-6EF0-4EBF-A922-8CAF63ADE9CD}" xr6:coauthVersionLast="47" xr6:coauthVersionMax="47" xr10:uidLastSave="{6D753A74-DE61-4CA7-81DE-1D9FF7FB3F1A}"/>
  <bookViews>
    <workbookView xWindow="-120" yWindow="-120" windowWidth="29040" windowHeight="15720" xr2:uid="{00000000-000D-0000-FFFF-FFFF00000000}"/>
  </bookViews>
  <sheets>
    <sheet name="Section A" sheetId="2" r:id="rId1"/>
    <sheet name="Section B-Shadenet" sheetId="3" r:id="rId2"/>
    <sheet name="Section C-PIPES" sheetId="4" state="hidden" r:id="rId3"/>
    <sheet name="Section D-CONCRETE WORKS" sheetId="5" state="hidden" r:id="rId4"/>
    <sheet name="Section E-STRUCTURAL STEEL" sheetId="6" state="hidden" r:id="rId5"/>
    <sheet name="Section F -CLADDING" sheetId="7" state="hidden" r:id="rId6"/>
    <sheet name="Sheet1" sheetId="8" state="hidden" r:id="rId7"/>
    <sheet name="Sheet2" sheetId="9" state="hidden" r:id="rId8"/>
    <sheet name="Section G -ELECTRICAL" sheetId="10" state="hidden" r:id="rId9"/>
    <sheet name="Section H-BUILDING WORKS" sheetId="11" state="hidden" r:id="rId10"/>
    <sheet name="Section I-PACKHOUSE EQUIPMENT " sheetId="12" state="hidden" r:id="rId11"/>
    <sheet name="Section J" sheetId="13" state="hidden" r:id="rId12"/>
    <sheet name="Summary " sheetId="14" r:id="rId13"/>
  </sheets>
  <definedNames>
    <definedName name="_xlnm.Print_Area" localSheetId="0">'Section A'!$A$1:$H$98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1" i="2" l="1"/>
  <c r="A2" i="13"/>
  <c r="A1" i="13"/>
  <c r="A2" i="12"/>
  <c r="A1" i="12"/>
  <c r="H36" i="11"/>
  <c r="A73" i="7"/>
  <c r="A72" i="7"/>
  <c r="A2" i="7"/>
  <c r="A1" i="7"/>
  <c r="G57" i="6"/>
  <c r="E33" i="6"/>
  <c r="L32" i="6"/>
  <c r="A2" i="6"/>
  <c r="A52" i="6" s="1"/>
  <c r="A108" i="6" s="1"/>
  <c r="A1" i="6"/>
  <c r="A51" i="6" s="1"/>
  <c r="A107" i="6" s="1"/>
  <c r="E132" i="5"/>
  <c r="E102" i="5"/>
  <c r="E80" i="5"/>
  <c r="E81" i="5" s="1"/>
  <c r="E14" i="5"/>
  <c r="E13" i="5"/>
  <c r="G116" i="4"/>
  <c r="A2" i="3"/>
  <c r="A1" i="3"/>
  <c r="G88" i="2"/>
  <c r="G83" i="2"/>
  <c r="E67" i="2"/>
  <c r="A41" i="3" l="1"/>
  <c r="A1" i="14"/>
  <c r="A42" i="3"/>
  <c r="A2" i="14"/>
</calcChain>
</file>

<file path=xl/sharedStrings.xml><?xml version="1.0" encoding="utf-8"?>
<sst xmlns="http://schemas.openxmlformats.org/spreadsheetml/2006/main" count="1349" uniqueCount="728">
  <si>
    <t>SECTION A : GENERAL</t>
  </si>
  <si>
    <t>SECTION A</t>
  </si>
  <si>
    <t>ITEM</t>
  </si>
  <si>
    <t>PAY</t>
  </si>
  <si>
    <t>BILL</t>
  </si>
  <si>
    <t>No.</t>
  </si>
  <si>
    <t>REF.</t>
  </si>
  <si>
    <t>DESCRIPTION</t>
  </si>
  <si>
    <t>UNIT</t>
  </si>
  <si>
    <t>QUANT.</t>
  </si>
  <si>
    <t>RATE</t>
  </si>
  <si>
    <t>AMOUNT</t>
  </si>
  <si>
    <t xml:space="preserve"> </t>
  </si>
  <si>
    <t>SABS</t>
  </si>
  <si>
    <t>SECTION 1: GENERAL REQUIREMENTS</t>
  </si>
  <si>
    <t>1200A</t>
  </si>
  <si>
    <t>AND PROVISIONS</t>
  </si>
  <si>
    <t>FIXED CHARGE AND VALUE-</t>
  </si>
  <si>
    <t>RELATED ITEMS</t>
  </si>
  <si>
    <t>PSA 8.3.1.1</t>
  </si>
  <si>
    <t>Fixed Preliminary and General charges</t>
  </si>
  <si>
    <t>Sum</t>
  </si>
  <si>
    <t>PSA 8.3.1.2</t>
  </si>
  <si>
    <t>Value related Preliminary &amp; General charges</t>
  </si>
  <si>
    <t>8.3.2</t>
  </si>
  <si>
    <t>Establishment of facilities on site</t>
  </si>
  <si>
    <t>8.3.2.2</t>
  </si>
  <si>
    <t>Facilities for Contractor</t>
  </si>
  <si>
    <t>a) Offices and storage sheds</t>
  </si>
  <si>
    <t>f) Tools and equipment</t>
  </si>
  <si>
    <t>g) Water supply, electricity and</t>
  </si>
  <si>
    <t xml:space="preserve">   communication</t>
  </si>
  <si>
    <t>h) Dealing with water</t>
  </si>
  <si>
    <t>i) Access</t>
  </si>
  <si>
    <t>j) Plant</t>
  </si>
  <si>
    <t>8.3.3</t>
  </si>
  <si>
    <t>Other fixed charge obligations</t>
  </si>
  <si>
    <t>8.3.4</t>
  </si>
  <si>
    <t>Removal of site establishment</t>
  </si>
  <si>
    <t>TIME RELATED ITEMS</t>
  </si>
  <si>
    <t>PSA 8.4.1</t>
  </si>
  <si>
    <t>8.4.2</t>
  </si>
  <si>
    <t>Operation and Maintenance of Facilities</t>
  </si>
  <si>
    <t>on Site, for Duration of Construction,</t>
  </si>
  <si>
    <t>except where otherwise stated</t>
  </si>
  <si>
    <t>8.4.2.2</t>
  </si>
  <si>
    <t>A1</t>
  </si>
  <si>
    <t>TOTAL CARRIED FORWARD</t>
  </si>
  <si>
    <t>MATSIKA  PACK HOUSE</t>
  </si>
  <si>
    <t>TOTAL BROUGHT FORWARD</t>
  </si>
  <si>
    <t>8.4.5</t>
  </si>
  <si>
    <t xml:space="preserve">Other time-related obligations </t>
  </si>
  <si>
    <t>SUMS STATED PROVISIONALLY</t>
  </si>
  <si>
    <t>BY ENGINEER</t>
  </si>
  <si>
    <t>PSA 8.5.2</t>
  </si>
  <si>
    <t>a) Tests as requested by Engineer</t>
  </si>
  <si>
    <t>PC</t>
  </si>
  <si>
    <t>b) Profit and financial charges on 4.1</t>
  </si>
  <si>
    <t>%</t>
  </si>
  <si>
    <t>Community Liason Officer</t>
  </si>
  <si>
    <t xml:space="preserve">Month </t>
  </si>
  <si>
    <t xml:space="preserve">Mark up n Item </t>
  </si>
  <si>
    <t>Occupational Health and Safety</t>
  </si>
  <si>
    <t>Without limiting the generality of the provisions, of clause 4.3.1 of the GCC second edition 2010,the contractor's attention is drawn to the provisions of the following regulations: Construction Regulations, 2014 issued in  terms of the Occupational Health and Safety Act (Act No 85 of 1993) as amended.</t>
  </si>
  <si>
    <t>TOTAL CARRIED TO SUMMARY</t>
  </si>
  <si>
    <t>The employer reserves the right to take any action should any of the breaches on above regulations and / or the Employer's  Requirements come to their notice, including the provision of and insistence on the use of hard hats, overalls, ear protection plugs, eye  protection goggles, reflective safety vests, gloves, safety boots, belted safety harnesses,  etc by any person on the site, the cost for purchase of which will be borne by the purchase of which will be borne by the contractor.</t>
  </si>
  <si>
    <t>Prov. Sum</t>
  </si>
  <si>
    <t>8.2.8</t>
  </si>
  <si>
    <r>
      <rPr>
        <sz val="9"/>
        <rFont val="Arial"/>
        <family val="2"/>
      </rPr>
      <t>m</t>
    </r>
    <r>
      <rPr>
        <vertAlign val="superscript"/>
        <sz val="9"/>
        <rFont val="Arial"/>
        <family val="2"/>
      </rPr>
      <t>3</t>
    </r>
  </si>
  <si>
    <t>SECTION B :PEFABRICATED  UNITS AND OFFICE EQUIPMENT</t>
  </si>
  <si>
    <t>SECTION B2</t>
  </si>
  <si>
    <t xml:space="preserve">Supply, deliver ,Install and commission </t>
  </si>
  <si>
    <t>3.1.1</t>
  </si>
  <si>
    <t>No</t>
  </si>
  <si>
    <t>BID NUMBER: ACDP XX/XX</t>
  </si>
  <si>
    <t>SECTION C : SERVICES</t>
  </si>
  <si>
    <t>SECTION C1</t>
  </si>
  <si>
    <t>SECTION C1 : PIPE TRENCHES</t>
  </si>
  <si>
    <t>1200DB</t>
  </si>
  <si>
    <t>Excavation for water lines</t>
  </si>
  <si>
    <t>a) Excavate in all materials for trenches,</t>
  </si>
  <si>
    <t xml:space="preserve">     backfill, compact and dispose of surplus</t>
  </si>
  <si>
    <t xml:space="preserve">     material for pipes for depth;</t>
  </si>
  <si>
    <t>1.1.1</t>
  </si>
  <si>
    <t>0.0 m up to 1.0 m</t>
  </si>
  <si>
    <t>m³</t>
  </si>
  <si>
    <t>1.1.2</t>
  </si>
  <si>
    <t>1.0 m up to 2.0 m</t>
  </si>
  <si>
    <t>1.1.3</t>
  </si>
  <si>
    <t>Extra over item 1.1 for;</t>
  </si>
  <si>
    <t>1) Hard Rock excavation</t>
  </si>
  <si>
    <t>1200LB</t>
  </si>
  <si>
    <t>BEDDING  (Pipes)</t>
  </si>
  <si>
    <t>Provision of bedding from trench excavation:</t>
  </si>
  <si>
    <t>8.2.1a)</t>
  </si>
  <si>
    <t>a) Selected granular material</t>
  </si>
  <si>
    <t>8.2.1b)</t>
  </si>
  <si>
    <t>b) Selected fill material</t>
  </si>
  <si>
    <t>Excavation for sewer lines</t>
  </si>
  <si>
    <t>0.0 m up to 1.5 m</t>
  </si>
  <si>
    <t>1.5 m up to 2.5 m</t>
  </si>
  <si>
    <t>Extra over item 3.1 for;</t>
  </si>
  <si>
    <t>C1</t>
  </si>
  <si>
    <t>BID NUMBER: ACDP 10/54</t>
  </si>
  <si>
    <t>STEVE MOHALE PACK HOUSE</t>
  </si>
  <si>
    <t>SECTION C2</t>
  </si>
  <si>
    <t>SECTION C2 : MEDIUM PRESSURE</t>
  </si>
  <si>
    <t>1200L</t>
  </si>
  <si>
    <t>PIPELINES (WATER)</t>
  </si>
  <si>
    <t>8.2.1</t>
  </si>
  <si>
    <t>Supply, lay, bed and disinfect the following</t>
  </si>
  <si>
    <t>pipes, complete with couplings:</t>
  </si>
  <si>
    <t>uPVC pipes: To SANS 966 (Class 3)</t>
  </si>
  <si>
    <t>a)50mm Diameter, uPVC Class 3</t>
  </si>
  <si>
    <t>m</t>
  </si>
  <si>
    <t>Rate Only</t>
  </si>
  <si>
    <t>LDPE Pipes - Class 4</t>
  </si>
  <si>
    <t>a) 40mm Diameter, HDPE Class 10</t>
  </si>
  <si>
    <t>8.2.2</t>
  </si>
  <si>
    <t>Extra-over item 3.3.1 for the supply, laying and</t>
  </si>
  <si>
    <t>bedding of specials complete with couplings.</t>
  </si>
  <si>
    <t>Note:   fittings to be suitable for coupling directly</t>
  </si>
  <si>
    <t>(mechanically) onto pipes.  Each fitting socketed</t>
  </si>
  <si>
    <t xml:space="preserve">for mechanical jointing.  </t>
  </si>
  <si>
    <t>1.2.1</t>
  </si>
  <si>
    <t>Bends 45° uPVC Class 6 (medium or long radius)</t>
  </si>
  <si>
    <t>a) 50mm dia</t>
  </si>
  <si>
    <t>1.2.2</t>
  </si>
  <si>
    <t>Bends 90° uPVC Class 6 (medium or long radius)</t>
  </si>
  <si>
    <t>1.2.3</t>
  </si>
  <si>
    <t>Equal and Reducing Tees: PVC</t>
  </si>
  <si>
    <t>a)50mm x 110mm dia</t>
  </si>
  <si>
    <t>1.2.4</t>
  </si>
  <si>
    <t>HDPE Compression fittings</t>
  </si>
  <si>
    <t>a) 40mm Tee</t>
  </si>
  <si>
    <t>b) 40mm x 90° Elbow</t>
  </si>
  <si>
    <t>c) 40mm Male adaptor</t>
  </si>
  <si>
    <t>MISCELLANEOUS</t>
  </si>
  <si>
    <t>PVC STORAGE TANK INSTALLATION</t>
  </si>
  <si>
    <t>Tank iwill be installed installation on elevated steel stand of 8m height, contractor shall design and engineer will have to approve it before installation.</t>
  </si>
  <si>
    <t>2.1.1</t>
  </si>
  <si>
    <t>Water Tank (Elevated Installation)</t>
  </si>
  <si>
    <t>Siting ,drilling, testing and equipping of Borehole</t>
  </si>
  <si>
    <t xml:space="preserve">10,000l Polyethylene water tank (3040mmx </t>
  </si>
  <si>
    <t>2200mm diameter) supplied, erect and anchored.</t>
  </si>
  <si>
    <t>C2</t>
  </si>
  <si>
    <t>SECTION C3</t>
  </si>
  <si>
    <t>STEEL TANK STAND</t>
  </si>
  <si>
    <t>2.2.1</t>
  </si>
  <si>
    <t>Supply and erect a 5.5m high elevated tank stand in</t>
  </si>
  <si>
    <t>( a ) Painted</t>
  </si>
  <si>
    <t>PUMPS</t>
  </si>
  <si>
    <t>Supply, installation and test centrifugal pump</t>
  </si>
  <si>
    <t xml:space="preserve">including electrical connections, cabling </t>
  </si>
  <si>
    <t xml:space="preserve"> and automatic float control switchgear.</t>
  </si>
  <si>
    <t>Pump Unit:  Q=10m³/h @20m with overheat protection</t>
  </si>
  <si>
    <t>SEWER PIPELINES</t>
  </si>
  <si>
    <t>1200LD</t>
  </si>
  <si>
    <t xml:space="preserve">Supply, lay join bed uPVC sewer pipes of the </t>
  </si>
  <si>
    <t xml:space="preserve">following diamaters in main lines, ramps </t>
  </si>
  <si>
    <t>and house connections:</t>
  </si>
  <si>
    <t>a) 110mm ø uPVC Class 34 (Reticulation)</t>
  </si>
  <si>
    <t xml:space="preserve">b) 110mm ø uPVC Class 34 </t>
  </si>
  <si>
    <t>Supply and construct pre-cast concrete manholes, complete with cover and frame and step irons as detailed on the drawings with the following diameters and depths (depth measured from invert level to top of the manhole)</t>
  </si>
  <si>
    <t>a) 1000mm Inside ø</t>
  </si>
  <si>
    <t>i) Depth 0 - 1,5m</t>
  </si>
  <si>
    <t>Supply and install cleaning eyes, complete as detailed on the drawings to the following depths (depth measured from invert level to top of the cleaning eye)</t>
  </si>
  <si>
    <t>a) Depth 0 - 1,0m</t>
  </si>
  <si>
    <r>
      <rPr>
        <sz val="9"/>
        <rFont val="Arial"/>
        <family val="2"/>
      </rPr>
      <t xml:space="preserve">Construct Septic tank completed as per drw: </t>
    </r>
    <r>
      <rPr>
        <b/>
        <sz val="9"/>
        <rFont val="Arial"/>
        <family val="2"/>
      </rPr>
      <t>Matsi Sewer Details</t>
    </r>
  </si>
  <si>
    <t>SECTION C3 : CABLE DUCTS</t>
  </si>
  <si>
    <t>1200LC</t>
  </si>
  <si>
    <t>Sleeves</t>
  </si>
  <si>
    <t>Supply, handle, lay and bed Nextube</t>
  </si>
  <si>
    <t>Kabelflex pipes.</t>
  </si>
  <si>
    <t>110 mm Diameter</t>
  </si>
  <si>
    <t>Supply and install end caps on sleeves</t>
  </si>
  <si>
    <t>C3</t>
  </si>
  <si>
    <t>MATSIKA PACK HOUSE</t>
  </si>
  <si>
    <t>SECTION D : CONCRETEWORK</t>
  </si>
  <si>
    <t>SECTION D1</t>
  </si>
  <si>
    <t>SECTION D1 : CONCRETE WORK</t>
  </si>
  <si>
    <t>1200G</t>
  </si>
  <si>
    <t>Necessary form work cost shall be included , for stub</t>
  </si>
  <si>
    <t xml:space="preserve">columns,pad footings and strip foootings </t>
  </si>
  <si>
    <t>Column bases, plinths, retaining wall strip footings</t>
  </si>
  <si>
    <t>Reinforcing</t>
  </si>
  <si>
    <t>8.1.1</t>
  </si>
  <si>
    <t>a) Pack House Column pinths and bases (Y12,Y20, Y8)</t>
  </si>
  <si>
    <t>kg</t>
  </si>
  <si>
    <t>b) Lean to strip foundation (Y12)</t>
  </si>
  <si>
    <t>c) Ref 888 mesh, for retaining wall</t>
  </si>
  <si>
    <r>
      <rPr>
        <sz val="9"/>
        <rFont val="Arial"/>
        <family val="2"/>
      </rPr>
      <t>m</t>
    </r>
    <r>
      <rPr>
        <vertAlign val="superscript"/>
        <sz val="9"/>
        <rFont val="Arial"/>
        <family val="2"/>
      </rPr>
      <t>2</t>
    </r>
  </si>
  <si>
    <t>Concrete</t>
  </si>
  <si>
    <t>8.1.2</t>
  </si>
  <si>
    <t>a) 30 MPa Concrete in the stub columns</t>
  </si>
  <si>
    <t>b) 30 Mpa concrete in retaining wall</t>
  </si>
  <si>
    <t>c) 30 Mpa concrete in column bases</t>
  </si>
  <si>
    <t>d) 30 Mpa concrete in strip foundations</t>
  </si>
  <si>
    <t>Grout</t>
  </si>
  <si>
    <t>8.1.3</t>
  </si>
  <si>
    <t>Grouting under baseplates with Pro-struct</t>
  </si>
  <si>
    <t>l</t>
  </si>
  <si>
    <t>531M-GP general purpose grout.</t>
  </si>
  <si>
    <t>D1</t>
  </si>
  <si>
    <t>SECTION D2</t>
  </si>
  <si>
    <t xml:space="preserve">SECTION D2 : CONCRETE WORK </t>
  </si>
  <si>
    <t>SURFACE BEDS AND STORMWATER DRAIN</t>
  </si>
  <si>
    <t>Surface beds and stormwater drain</t>
  </si>
  <si>
    <t>Formwork items</t>
  </si>
  <si>
    <t>8.2.3</t>
  </si>
  <si>
    <t xml:space="preserve">Rough vertical formwork to the perimeter </t>
  </si>
  <si>
    <t>of the surface bed, 150mm high.</t>
  </si>
  <si>
    <t>of the apron slab, 120mm high.</t>
  </si>
  <si>
    <t>8.3.1</t>
  </si>
  <si>
    <t>Reinforcement items</t>
  </si>
  <si>
    <t>a) High tensile reinforcing - Y10's in surface bed</t>
  </si>
  <si>
    <t>b) High tensile mesh ref No. 254 in surface bed</t>
  </si>
  <si>
    <t>8.4.3</t>
  </si>
  <si>
    <t>Concrete items</t>
  </si>
  <si>
    <t>a) Class 35/19 Concrete in surface beds</t>
  </si>
  <si>
    <t xml:space="preserve">b) Class 35/19 Concrete in apron slab </t>
  </si>
  <si>
    <t xml:space="preserve">c) Class 25/19 Concrete in apron slab </t>
  </si>
  <si>
    <t>8.4.4</t>
  </si>
  <si>
    <t>Surface finish</t>
  </si>
  <si>
    <t xml:space="preserve">a) Power floated </t>
  </si>
  <si>
    <t>m²</t>
  </si>
  <si>
    <t>b) BASF B22 Coating to surfacebed</t>
  </si>
  <si>
    <t>Ancillary items - Joints in Surface bed</t>
  </si>
  <si>
    <t>10mm Thick jointex filler, 150mm high in</t>
  </si>
  <si>
    <t>isolation joints</t>
  </si>
  <si>
    <t>Saw-cut joints in surface bed, 3mm wide x 40mm deep</t>
  </si>
  <si>
    <t xml:space="preserve">Ream 6mm wide, 25mm deep.  Fill bottom 25mm of 3mm wide saw cut with silica sand filler.  Apply flex 310 joint sealer to reamed sectin (as late as possible).  Refer to drawing for details. </t>
  </si>
  <si>
    <t>Construction joint complete with Norton Diamond (6mm x 115mm) dowels at 450mm centers and one concrete surface painted with bitumastic paint.</t>
  </si>
  <si>
    <t>R20mm Dowels, sawn to length - 350mm long spaced at 300centres. Drill 22mm diameter holes into exisiting slab, 175mm deep</t>
  </si>
  <si>
    <t>Grano slope in sealed channel (115 wide, approx 120mm deep) sloping 1:60 to outlets, Flash Harry waterproofing membrane, painted, total width 300mm</t>
  </si>
  <si>
    <t>D2</t>
  </si>
  <si>
    <t>Plinths</t>
  </si>
  <si>
    <t>a) Cast new Plinth for Distribution board</t>
  </si>
  <si>
    <t>b) Cast new Plinth for cooling plant</t>
  </si>
  <si>
    <t>c) Scarify &amp; compact 150mm</t>
  </si>
  <si>
    <t>d) 300mm high edge shutter class 25/19</t>
  </si>
  <si>
    <t xml:space="preserve">e) concrete in plinths </t>
  </si>
  <si>
    <t>Cast in Items</t>
  </si>
  <si>
    <t>Saint Gobain full bore floor inlets - 110mm dia</t>
  </si>
  <si>
    <t>Surface Bed Drains</t>
  </si>
  <si>
    <t>Recta Grid (Steel)</t>
  </si>
  <si>
    <r>
      <rPr>
        <sz val="9"/>
        <rFont val="Arial"/>
        <family val="2"/>
      </rPr>
      <t>m</t>
    </r>
    <r>
      <rPr>
        <vertAlign val="superscript"/>
        <sz val="9"/>
        <rFont val="Arial"/>
        <family val="2"/>
      </rPr>
      <t>2</t>
    </r>
  </si>
  <si>
    <t>250um PVC</t>
  </si>
  <si>
    <r>
      <rPr>
        <sz val="9"/>
        <rFont val="Arial"/>
        <family val="2"/>
      </rPr>
      <t>m</t>
    </r>
    <r>
      <rPr>
        <vertAlign val="superscript"/>
        <sz val="9"/>
        <rFont val="Arial"/>
        <family val="2"/>
      </rPr>
      <t>2</t>
    </r>
  </si>
  <si>
    <t>40x40x4L</t>
  </si>
  <si>
    <t>D3</t>
  </si>
  <si>
    <t>SECTION E : STRUCTURAL STEELWORK</t>
  </si>
  <si>
    <t>SECTION E1</t>
  </si>
  <si>
    <t>SECTION E1 : STRUCTURAL STEELWORK</t>
  </si>
  <si>
    <t>1200H</t>
  </si>
  <si>
    <t xml:space="preserve"> Fabricate ,Supply and Deliver to Site</t>
  </si>
  <si>
    <t>8.3.1.1</t>
  </si>
  <si>
    <t>Preparation of shop detail drawings.</t>
  </si>
  <si>
    <t>ton</t>
  </si>
  <si>
    <t>8.3.1.2</t>
  </si>
  <si>
    <t>Supply and fabrication of steelwork;</t>
  </si>
  <si>
    <t>Grade 350WA structural steelwork including</t>
  </si>
  <si>
    <t xml:space="preserve">material, cuting and welding according to </t>
  </si>
  <si>
    <t>specifications in;</t>
  </si>
  <si>
    <t>The following hot rolled sections;</t>
  </si>
  <si>
    <t>45x45x5.0mm x 3.38 kg/m Angles in purlin</t>
  </si>
  <si>
    <t>sag bars and portal frame bottom flange</t>
  </si>
  <si>
    <t>braces.</t>
  </si>
  <si>
    <t xml:space="preserve">RHS 100x100x4 cold room lateral support </t>
  </si>
  <si>
    <t>between columns</t>
  </si>
  <si>
    <t xml:space="preserve">IPE-aa 160x12.3i section </t>
  </si>
  <si>
    <t>ridge ventilator frame</t>
  </si>
  <si>
    <t>254x146x31 x 31.3 kg/m I-section columns</t>
  </si>
  <si>
    <t>305x102x33 x 32.8 kg/m I-section Rafters</t>
  </si>
  <si>
    <t>Haunches cut from 305x102x33 x 32.8 kg/m I section</t>
  </si>
  <si>
    <t>I-section beams in the protal frame rafters.</t>
  </si>
  <si>
    <t>260x90 PFC channel for roller shutter door frame</t>
  </si>
  <si>
    <t>E1</t>
  </si>
  <si>
    <t>The following cold formed sections;</t>
  </si>
  <si>
    <t>76x3.0x 5.42 kg/m Circular hollow</t>
  </si>
  <si>
    <t>sections in roof and side bracing</t>
  </si>
  <si>
    <t xml:space="preserve">RHS 100x100x4 colr room lateral support </t>
  </si>
  <si>
    <t>125x75x20x2.5 x 5.82 kg/m Cold formed</t>
  </si>
  <si>
    <t>lipped channel purlins to tie sheeting to ridge vent.</t>
  </si>
  <si>
    <t>125x50x20x2.5 x 4.84 kg/m Cold formed</t>
  </si>
  <si>
    <t>lipped channel purlins.</t>
  </si>
  <si>
    <t>175x75x20x2.5 x 6.8 kg/m Cold formed</t>
  </si>
  <si>
    <t>150x75x20x2.5 x 6.31 kg/m Cold formed</t>
  </si>
  <si>
    <t xml:space="preserve">Grade 350WA structural steelwork connections </t>
  </si>
  <si>
    <t>including material, cuting and welding</t>
  </si>
  <si>
    <t>according to specifications specifications in;</t>
  </si>
  <si>
    <t>Column base plates:</t>
  </si>
  <si>
    <t>Packhouse:</t>
  </si>
  <si>
    <t>4.7.1</t>
  </si>
  <si>
    <t>16.0mm Thick, Grade 350WA baseplate 450mm</t>
  </si>
  <si>
    <t>x 250mm including holes etc.</t>
  </si>
  <si>
    <t xml:space="preserve">Ramp </t>
  </si>
  <si>
    <t>Supply,install appropriatly sized roof trusses with all connections  to the ramp and provide shop drawings.</t>
  </si>
  <si>
    <t>Delivery to site</t>
  </si>
  <si>
    <t>8.3.2.1</t>
  </si>
  <si>
    <t>Normal delivery</t>
  </si>
  <si>
    <t>Erection on site</t>
  </si>
  <si>
    <t>Erection bolts</t>
  </si>
  <si>
    <t>M16, Grade 8.8 bolts, 50mm long including</t>
  </si>
  <si>
    <t>two round flat washers per bolt (1520 off)</t>
  </si>
  <si>
    <t>M20, Grade 8.8 bolts, 60mm long including</t>
  </si>
  <si>
    <t>two round flat washers per bolt (1160 off)</t>
  </si>
  <si>
    <t>M20, Grade 8.8 bolts, 130mm long including</t>
  </si>
  <si>
    <t>two round flat washers per bolt (130 off)</t>
  </si>
  <si>
    <t>8.3.6</t>
  </si>
  <si>
    <t>Holding-down (HD) Bolts</t>
  </si>
  <si>
    <t>Column plinths</t>
  </si>
  <si>
    <t>M16, UPAT UPM44 chemical mortar stud</t>
  </si>
  <si>
    <t>anchor, 250mm long, drilled and set 150mm</t>
  </si>
  <si>
    <t xml:space="preserve">horizontally into the concrete plinths. Rate </t>
  </si>
  <si>
    <t>to include setting out</t>
  </si>
  <si>
    <t>CORROSION PROTECTION OF STRUCTURAL</t>
  </si>
  <si>
    <t>1200HC</t>
  </si>
  <si>
    <t>STEELWORK</t>
  </si>
  <si>
    <t xml:space="preserve">Surface dressing and repairs at place of </t>
  </si>
  <si>
    <t>fabrication</t>
  </si>
  <si>
    <t>Surface preparation and coating application</t>
  </si>
  <si>
    <t>12.2.1</t>
  </si>
  <si>
    <t>a) in the shop</t>
  </si>
  <si>
    <t>12.2.2</t>
  </si>
  <si>
    <t>b) on Site</t>
  </si>
  <si>
    <t>SECTION F : CLADDING AND GUTTERS</t>
  </si>
  <si>
    <t>SECTION F1</t>
  </si>
  <si>
    <t>SECTION F1 : CLADDING &amp; GUTTERS</t>
  </si>
  <si>
    <t xml:space="preserve">Cladding should include all necessary fittings    </t>
  </si>
  <si>
    <t>to fix, strips,appropriately sized gutters enabling</t>
  </si>
  <si>
    <t>water go to approproprite drainage</t>
  </si>
  <si>
    <t>1200 HB</t>
  </si>
  <si>
    <t xml:space="preserve">BR C1S AZ SS 150 925 FH 0.55mm </t>
  </si>
  <si>
    <t xml:space="preserve"> including lap seal strips  &amp; fixings. (Packhouse)</t>
  </si>
  <si>
    <t>sheeting including Flashings,lap seal strips &amp; fixings.(Offices, generator room, toilets )</t>
  </si>
  <si>
    <t>FLASHING</t>
  </si>
  <si>
    <t>CLADDING - FLASHINGS C1S AZ SS 386 - 462</t>
  </si>
  <si>
    <t>BARGE - FLASHINGS C1S AZ SS 282 - 308</t>
  </si>
  <si>
    <t>HEADWALL - FLASHINGS C1S AZ SS 386 - 462</t>
  </si>
  <si>
    <t xml:space="preserve">No </t>
  </si>
  <si>
    <t>EXT CORNER -  FLASHINGS C1S AZ SS 000 - 154</t>
  </si>
  <si>
    <t>IBR CLOSURES C1S AZ SS Drip Flashing</t>
  </si>
  <si>
    <t>FIXTITES</t>
  </si>
  <si>
    <t>12 X 65 FIXTITE TF HEX HEAD C4</t>
  </si>
  <si>
    <t>14 X 22 FIXTITE MF HEX HEAD STITCH C3</t>
  </si>
  <si>
    <t>12 X 25 FIXTITE MF HEX HEAD C4</t>
  </si>
  <si>
    <t>GUTTERS</t>
  </si>
  <si>
    <t>200 x 220 High Back Box Gutterr  to supplier's</t>
  </si>
  <si>
    <r>
      <rPr>
        <sz val="9"/>
        <rFont val="Arial"/>
        <family val="2"/>
      </rPr>
      <t>specifications, supply</t>
    </r>
    <r>
      <rPr>
        <b/>
        <sz val="9"/>
        <rFont val="Arial"/>
        <family val="2"/>
      </rPr>
      <t xml:space="preserve"> with downpipes as per advise of supplier</t>
    </r>
  </si>
  <si>
    <t xml:space="preserve"> Natural Lighting (packhouse) </t>
  </si>
  <si>
    <t>Supply,deliver and install 0.8mm thick SUNTUFF 6500,IBR, UV protection on 2 sides</t>
  </si>
  <si>
    <t xml:space="preserve">8.5m long SUNTUFF IBR 6500,Rooflights </t>
  </si>
  <si>
    <t xml:space="preserve">no </t>
  </si>
  <si>
    <t>Ceileng for Packhouse</t>
  </si>
  <si>
    <t>Supply, deliver and Install</t>
  </si>
  <si>
    <t xml:space="preserve">Thermal Insulation- Sisalation FR430, Heavy Industrial </t>
  </si>
  <si>
    <r>
      <rPr>
        <sz val="9"/>
        <rFont val="Arial"/>
        <family val="2"/>
      </rPr>
      <t>m</t>
    </r>
    <r>
      <rPr>
        <vertAlign val="superscript"/>
        <sz val="9"/>
        <rFont val="Arial"/>
        <family val="2"/>
      </rPr>
      <t>2</t>
    </r>
  </si>
  <si>
    <t>Ridge Ventilators</t>
  </si>
  <si>
    <t>Supply,deliver and Install with all necessary fittings</t>
  </si>
  <si>
    <t>Flashworx/Equivalent Continous Ridge Ventilator</t>
  </si>
  <si>
    <t>F1</t>
  </si>
  <si>
    <t>OFFICES &amp; TOILETS</t>
  </si>
  <si>
    <t>Design, Supply and construct lean to structures (toilet,Generator house and Offices as per drawing specifications)</t>
  </si>
  <si>
    <t xml:space="preserve">Mitec design &amp; supply mono pitch timber </t>
  </si>
  <si>
    <t>trusses including 76x50mm sa pine purlins at</t>
  </si>
  <si>
    <t>1m centres &amp; bracing. Rate to include design,supply and erection for:</t>
  </si>
  <si>
    <t>a) Ablution =  4.5m plus 0.5m overhang)</t>
  </si>
  <si>
    <t>b) Offices (span =  3.1m plus 0.5m overhang)</t>
  </si>
  <si>
    <t>c) Generator (Span) = 4.0m plus 0.5m</t>
  </si>
  <si>
    <t>228x38mm grade SABS 5 SA pine rafter for</t>
  </si>
  <si>
    <t>office and Ablution ceiling. (4m Long)</t>
  </si>
  <si>
    <t>Ceilings</t>
  </si>
  <si>
    <t xml:space="preserve">6.8mm gypsum ceiling with Bishop strip joints.  fixed to 38 x 38 SA pine brandering at max 400mm centres\ </t>
  </si>
  <si>
    <t>a) Offices</t>
  </si>
  <si>
    <t>b) Toilets</t>
  </si>
  <si>
    <t xml:space="preserve">and, </t>
  </si>
  <si>
    <t>Rafters</t>
  </si>
  <si>
    <t>SA Pine Rafters / Trusses (114mm x 38mm)</t>
  </si>
  <si>
    <t>MATSIKA PACKHOUSE</t>
  </si>
  <si>
    <t>SECTION G : ELECTRICAL INSTALLATION</t>
  </si>
  <si>
    <t>SECTION G</t>
  </si>
  <si>
    <t>PSE 2</t>
  </si>
  <si>
    <t>Design Electrical Layout, Provide shop drawings for approval by the Engineer</t>
  </si>
  <si>
    <t xml:space="preserve"> supply,deliver and Install  all Electricals as per approved design</t>
  </si>
  <si>
    <t>Testing and Commissioning</t>
  </si>
  <si>
    <t>sum</t>
  </si>
  <si>
    <t>Certificate of Compliance</t>
  </si>
  <si>
    <t>Supply and Install the following SWA PVC SWA</t>
  </si>
  <si>
    <t xml:space="preserve">LV Cables, Cable Terminations and BCEW </t>
  </si>
  <si>
    <t>complete with glands, lugs and labels as</t>
  </si>
  <si>
    <t>specified:</t>
  </si>
  <si>
    <t>a) 16mm² 4c LV Cable</t>
  </si>
  <si>
    <t>b) 35mm² 4c LV Cable</t>
  </si>
  <si>
    <t>c) 10mm² BCEW</t>
  </si>
  <si>
    <t>d) 25mm² BCEW</t>
  </si>
  <si>
    <t>e) 16mm² 4c LV Cable terminations</t>
  </si>
  <si>
    <t>nr</t>
  </si>
  <si>
    <t>f) 35mm² 4c LV Cable terminations</t>
  </si>
  <si>
    <t>g) Warning tape with LV Cables</t>
  </si>
  <si>
    <t>h) Traffolite  labels on all cable ends</t>
  </si>
  <si>
    <t xml:space="preserve">Excavations for LV distribution cables, backfilling </t>
  </si>
  <si>
    <t>and machine compaction inclusive of 150mm</t>
  </si>
  <si>
    <t xml:space="preserve">bedding layer below and above cables in soil as </t>
  </si>
  <si>
    <t>specified  (700mm deep):</t>
  </si>
  <si>
    <t>Total Qty =</t>
  </si>
  <si>
    <t>a) Hand pickable soil (soft soil)  ( 70% )</t>
  </si>
  <si>
    <t>b) Machine excavation (soft rock)  ( 25% )</t>
  </si>
  <si>
    <t>c) Hard rock (blasting)  ( 5% )</t>
  </si>
  <si>
    <t>d) Back-filling and Compaction</t>
  </si>
  <si>
    <t>e) Sifting of local soil for bedding of the cables and/or import soil subject to soil condition</t>
  </si>
  <si>
    <t xml:space="preserve">Supply and install 110mm dia PVC cable </t>
  </si>
  <si>
    <t>access sleeves as specified:</t>
  </si>
  <si>
    <t>a) 110mm dia PVC sleeve</t>
  </si>
  <si>
    <t>b) 110mm dia PVC slow bends</t>
  </si>
  <si>
    <t>Supply, install surface</t>
  </si>
  <si>
    <t xml:space="preserve">mounted Distribution Boards fully equipped c/w </t>
  </si>
  <si>
    <t>all switchboard equipment as specified:</t>
  </si>
  <si>
    <t>a) Workshop DB-W</t>
  </si>
  <si>
    <t>b) 150A 3P MCCB in existing DB for supply to DB-W</t>
  </si>
  <si>
    <t>G1</t>
  </si>
  <si>
    <t xml:space="preserve">Supply and install Luminaires c/w lamps, control </t>
  </si>
  <si>
    <t>gear and mounting brackets as specified:</t>
  </si>
  <si>
    <t>a) Type F  (250W MH Flood)</t>
  </si>
  <si>
    <t>b) Type H  (400W MH Hi-Bay)</t>
  </si>
  <si>
    <t>c) Photo-cell</t>
  </si>
  <si>
    <t xml:space="preserve">Supply and install Light outlet points c/w Unistrut </t>
  </si>
  <si>
    <t xml:space="preserve">wiring channel, light switches, draw boxes, </t>
  </si>
  <si>
    <t>conduit and wiring as specified:</t>
  </si>
  <si>
    <t>a) Workshop Lights outlet points complete</t>
  </si>
  <si>
    <t>b) Flood Lights outlet points complete</t>
  </si>
  <si>
    <t xml:space="preserve">Supply and install Switched Socket outlets and </t>
  </si>
  <si>
    <t xml:space="preserve">outlet points c/w draw boxes, conduit and wiring </t>
  </si>
  <si>
    <t>as specified:</t>
  </si>
  <si>
    <t>a) 16A 3-pin Socket outlet, single</t>
  </si>
  <si>
    <t>b) 16A 3-pin Socket outlet, double</t>
  </si>
  <si>
    <t xml:space="preserve">Supply and install Three phase Switched Socket </t>
  </si>
  <si>
    <t xml:space="preserve">outlets and outlet points c/w draw boxes, conduit </t>
  </si>
  <si>
    <t>and wiring as specified:</t>
  </si>
  <si>
    <t>a</t>
  </si>
  <si>
    <t>a) 3 Phase 5-pin Socket outlet point complete</t>
  </si>
  <si>
    <t>Provisional amount for lightning protection</t>
  </si>
  <si>
    <t>Electrical contingency amount</t>
  </si>
  <si>
    <t>Supply, install and commission 100kVA 3 phase</t>
  </si>
  <si>
    <t>11000/400V delta star transformer</t>
  </si>
  <si>
    <t xml:space="preserve">with 1 x 150A 3 phase circuit breaker in an   </t>
  </si>
  <si>
    <t>ESKOM supply box.</t>
  </si>
  <si>
    <t>Supply and install:</t>
  </si>
  <si>
    <t xml:space="preserve">Double pole structure for pole mounted </t>
  </si>
  <si>
    <t xml:space="preserve">transformer with transformer mounting bracket, </t>
  </si>
  <si>
    <t xml:space="preserve">surge arrestors mounting bracket, surge </t>
  </si>
  <si>
    <t xml:space="preserve">arrestors, a set of drop out fuses and earth </t>
  </si>
  <si>
    <t xml:space="preserve">cables connections and spikes. </t>
  </si>
  <si>
    <t xml:space="preserve">SECTION H : BUILDING WORK </t>
  </si>
  <si>
    <t>SECTION H1</t>
  </si>
  <si>
    <t>PD02</t>
  </si>
  <si>
    <t>BRICKWORK</t>
  </si>
  <si>
    <t xml:space="preserve">Hidden Brickwork, below natural ground level or on the inside face of the wall below the surface bed to be 14MPa Burnt Clay Bricks.  Visible brickwork, above the ground or above the surface bed to be facebrick. </t>
  </si>
  <si>
    <t xml:space="preserve">All brickwork to be used in conjunction with Class ii mortar bedding with reamed joints. All rates to include brickforce in every fifth brick course. </t>
  </si>
  <si>
    <t xml:space="preserve">Offices </t>
  </si>
  <si>
    <t>a) 115mm Clay Brick wall</t>
  </si>
  <si>
    <t>b)115mm Face Brick wall</t>
  </si>
  <si>
    <t>Ablution Facility</t>
  </si>
  <si>
    <t>b) 115mm Face Brick Wall</t>
  </si>
  <si>
    <t xml:space="preserve">Generators </t>
  </si>
  <si>
    <t>b) 115mm Clay Brick wall</t>
  </si>
  <si>
    <t>Packhouse</t>
  </si>
  <si>
    <t>c) 115mm Face Brick Wall</t>
  </si>
  <si>
    <t>H1</t>
  </si>
  <si>
    <t>SECTION H2</t>
  </si>
  <si>
    <t>PD 03</t>
  </si>
  <si>
    <t>Doors and windows</t>
  </si>
  <si>
    <t>Standard Pressed Metal Door and Frame including ironmongery and painting. For details refer to door schedule D1</t>
  </si>
  <si>
    <t>a) RDF2 (2032mm x 813mm) For one brick wall</t>
  </si>
  <si>
    <t>b) RDF2 (2032mm x 813mm) For one brick wall</t>
  </si>
  <si>
    <t>2.1.2</t>
  </si>
  <si>
    <t>Top and Side hung Residential Window (opening outwards):  complete with pressed steel frame, 4mm thick pane glass and painting of the window frame. For details refer to window schedule W-1.</t>
  </si>
  <si>
    <t>a) Type NE1</t>
  </si>
  <si>
    <t>b) Type NC11</t>
  </si>
  <si>
    <t>c) Type NE4</t>
  </si>
  <si>
    <t>2.1.3</t>
  </si>
  <si>
    <t xml:space="preserve">Supply and install a 4000 x 3600mm </t>
  </si>
  <si>
    <t>manual roller shutter door including</t>
  </si>
  <si>
    <t>profit and attendance.</t>
  </si>
  <si>
    <t>H2</t>
  </si>
  <si>
    <t>SECTION H3</t>
  </si>
  <si>
    <t>PD 04</t>
  </si>
  <si>
    <t>PLUMBING AND SANITATION</t>
  </si>
  <si>
    <t>Plumbing</t>
  </si>
  <si>
    <t>Connection to Borehole (existing water supply)</t>
  </si>
  <si>
    <t xml:space="preserve">SANITARY FITTINGS </t>
  </si>
  <si>
    <t xml:space="preserve">"Vaal" </t>
  </si>
  <si>
    <t>525 x 420mm "Sola" white vitreous china wash hand basin with two tap holes on wall bracket plugged to wall, "Cobra Aquila  404" basin set comprising one pair of pillar taps and one waste, plug and chain, two "Cobra 1060" fullway ballcocks and  32 x 40mm chromium plated bottle trap complete</t>
  </si>
  <si>
    <t>b</t>
  </si>
  <si>
    <t>Hibiscus close coupled WC suite "code 7</t>
  </si>
  <si>
    <t>72602" comprising wash down closet pan</t>
  </si>
  <si>
    <t>with straight outlet P-trap, 9 litre cistern</t>
  </si>
  <si>
    <t>complete "code 710531" with flush pipe and</t>
  </si>
  <si>
    <t>double flap painted timber seat, one 15mm</t>
  </si>
  <si>
    <t>"Cobra 1060-15" fullway ball cock and</t>
  </si>
  <si>
    <t xml:space="preserve">110mm PVC pan connector complete </t>
  </si>
  <si>
    <t>c</t>
  </si>
  <si>
    <t>Lavatera 705426 white glazed vitreous</t>
  </si>
  <si>
    <t>china bowl urinal for wall mounting</t>
  </si>
  <si>
    <t>complete with top inlet, "Vaal 8787Z0"</t>
  </si>
  <si>
    <t>domical grating, "Cobra junior flushmaster</t>
  </si>
  <si>
    <t>FJ6.000", chromium plated top entry with</t>
  </si>
  <si>
    <t>integral vacuum breaker, chromium plated</t>
  </si>
  <si>
    <t>exposed type with integral ballostop valve</t>
  </si>
  <si>
    <t>and wall plate, chromium plated connector</t>
  </si>
  <si>
    <t>pipe to and including chromium plated</t>
  </si>
  <si>
    <t>spreader "(code 7054Z1)", etc. and fitted on</t>
  </si>
  <si>
    <t>"Vaal 8127ZO" hanger brackets and 38mm</t>
  </si>
  <si>
    <t>chromium plated bottle trap complete</t>
  </si>
  <si>
    <t xml:space="preserve">"Franke" type 304(18/10) stainless steel </t>
  </si>
  <si>
    <t>d</t>
  </si>
  <si>
    <t>Model CVN622 drop on sink and drainer 1</t>
  </si>
  <si>
    <t>500 x 435 mm wide with double centre</t>
  </si>
  <si>
    <t>bowls complete with 90mm diameter basket</t>
  </si>
  <si>
    <t>strainer waste fitting with overflow and</t>
  </si>
  <si>
    <t>pop-up, 50mm Flexi-trap for double bowl,</t>
  </si>
  <si>
    <t>two 20mm chromium plated bib-taps and</t>
  </si>
  <si>
    <t>"Spazio 2" plumbing kit complete,  the sink</t>
  </si>
  <si>
    <t>fitted on to kitchen cupboard (cupboard</t>
  </si>
  <si>
    <t xml:space="preserve">measured elsewhere) </t>
  </si>
  <si>
    <t>e</t>
  </si>
  <si>
    <t>32mm Taps</t>
  </si>
  <si>
    <t>H3</t>
  </si>
  <si>
    <t>SECTION H4</t>
  </si>
  <si>
    <t>PD 05</t>
  </si>
  <si>
    <t>Ancillary items</t>
  </si>
  <si>
    <t>Fire requirements</t>
  </si>
  <si>
    <t>9kg Fire extinguisher complete with timber</t>
  </si>
  <si>
    <t>back mounting board and wall signage</t>
  </si>
  <si>
    <t>Retaining wall extras</t>
  </si>
  <si>
    <t>110mm DIAMETER NEXTUBE DRAINEX PIPE IN A 400x400mm, 19mm CRUSHED STONE FILTER WRAPPED IN A KAYTEK U14 GEOTEXTILE FABRIC.</t>
  </si>
  <si>
    <t>H4</t>
  </si>
  <si>
    <t>SECTION I : PACKHOUSE EQUIPMENT</t>
  </si>
  <si>
    <t>SECTION I</t>
  </si>
  <si>
    <t>PSE 1-2</t>
  </si>
  <si>
    <t>Provide the sum of R  for the
complete coldroom design, installation including all mechanical equipment, commission, etc by a specialist Contractor</t>
  </si>
  <si>
    <t>Coldroom:</t>
  </si>
  <si>
    <t>Design, supply, Install and test the following cold room facility. (installation in new storage facility on concrete floor &amp; under roof. (4.4m x 9.5m x 3m high)Cooling rate - 1deg Celcius per h for 25t of Banana</t>
  </si>
  <si>
    <t>Coldroom with ISOWALL 3m high wall panels and ceiling, complete with sliding door</t>
  </si>
  <si>
    <t>SUM</t>
  </si>
  <si>
    <t>Pack line equipment with a capacity of 25 ton per day (3 ton/h):</t>
  </si>
  <si>
    <t xml:space="preserve">Design Packline, and provide shop drawings by specialist to be approved by Engineer. Supply, Install, test and commission the following equipment components. Commission machine as operating unit - on-site. </t>
  </si>
  <si>
    <t>All fasteners should be according to: SABS 1700: Fasteners</t>
  </si>
  <si>
    <t>All conveyor related equipment should be according to SANS 962: Conveyor belts standards.</t>
  </si>
  <si>
    <t xml:space="preserve">Steel work: Steel structures will be mild steel and will be painted with at least a primer and 2 topcoats, according to standard practice for pack lines. </t>
  </si>
  <si>
    <t xml:space="preserve"> 2x conveyor/elevator 1000mm wide x 11,0m long including the following:</t>
  </si>
  <si>
    <t xml:space="preserve"> - 12m long  x 0.4m wide waste conveyor belt  including  drive unit with mechanical variable speed</t>
  </si>
  <si>
    <t xml:space="preserve"> - Water Bath</t>
  </si>
  <si>
    <t xml:space="preserve"> - 10 Stainless steel packing tables</t>
  </si>
  <si>
    <t xml:space="preserve"> - Control Box </t>
  </si>
  <si>
    <t>I1</t>
  </si>
  <si>
    <t xml:space="preserve">Allow for 10 training days for full operation of packline. First 5 days after commissioning and other 5 days during the  Defects Liability period as requested by the Client. </t>
  </si>
  <si>
    <t>SECTION J : GATES AND PAVING</t>
  </si>
  <si>
    <t>SECTION J</t>
  </si>
  <si>
    <t>PSVB 8</t>
  </si>
  <si>
    <t xml:space="preserve">GATES </t>
  </si>
  <si>
    <t>Supply, deliver and Install new sliding Gates for  available fence  fence 2.1m high</t>
  </si>
  <si>
    <t>Gates shall be hot dip galvanised, remote controlled and pelisade with devil's fork security on top and bottom</t>
  </si>
  <si>
    <t>Supply, deliver and Installation of 4 Pelisade sliding, remote controlled gates with all accessories.</t>
  </si>
  <si>
    <t>R50000</t>
  </si>
  <si>
    <t>Mark Up on Above Item (1.1)</t>
  </si>
  <si>
    <t>Extra over Item 1.1 above for</t>
  </si>
  <si>
    <t>corner posts with stays including</t>
  </si>
  <si>
    <t>excavation and backfilling etc.</t>
  </si>
  <si>
    <t>intermediate posts with stays including</t>
  </si>
  <si>
    <t>Gate 5m wide complete with gate post</t>
  </si>
  <si>
    <t>arrangement including excavation and</t>
  </si>
  <si>
    <t>backfilling</t>
  </si>
  <si>
    <t>Extra-over for items 1.1 for:</t>
  </si>
  <si>
    <t>a) Hard rock excavation</t>
  </si>
  <si>
    <t>PAVING</t>
  </si>
  <si>
    <t>Area of pave to be Indicated by the Engineer</t>
  </si>
  <si>
    <t xml:space="preserve">Excavation </t>
  </si>
  <si>
    <r>
      <rPr>
        <sz val="9"/>
        <rFont val="Arial"/>
        <family val="2"/>
      </rPr>
      <t>m</t>
    </r>
    <r>
      <rPr>
        <vertAlign val="superscript"/>
        <sz val="9"/>
        <rFont val="Arial"/>
        <family val="2"/>
      </rPr>
      <t>3</t>
    </r>
  </si>
  <si>
    <t>C4 Stabilizing agent</t>
  </si>
  <si>
    <r>
      <rPr>
        <sz val="9"/>
        <rFont val="Arial"/>
        <family val="2"/>
      </rPr>
      <t>m</t>
    </r>
    <r>
      <rPr>
        <vertAlign val="superscript"/>
        <sz val="9"/>
        <rFont val="Arial"/>
        <family val="2"/>
      </rPr>
      <t>3</t>
    </r>
  </si>
  <si>
    <t>J1</t>
  </si>
  <si>
    <t>PAVING (SEE DRAWING CIV-401)</t>
  </si>
  <si>
    <t xml:space="preserve">Bulk excavation: </t>
  </si>
  <si>
    <t xml:space="preserve">Excavate in all materials and dispose </t>
  </si>
  <si>
    <r>
      <rPr>
        <sz val="10"/>
        <rFont val="Arial"/>
        <family val="2"/>
      </rPr>
      <t>m</t>
    </r>
    <r>
      <rPr>
        <vertAlign val="superscript"/>
        <sz val="10"/>
        <rFont val="Arial"/>
        <family val="2"/>
      </rPr>
      <t>3</t>
    </r>
  </si>
  <si>
    <t>Extra over items ABOVE FOR:</t>
  </si>
  <si>
    <t xml:space="preserve">Intermediate excavation </t>
  </si>
  <si>
    <r>
      <rPr>
        <sz val="10"/>
        <rFont val="Arial"/>
        <family val="2"/>
      </rPr>
      <t>m</t>
    </r>
    <r>
      <rPr>
        <vertAlign val="superscript"/>
        <sz val="10"/>
        <rFont val="Arial"/>
        <family val="2"/>
      </rPr>
      <t>3</t>
    </r>
  </si>
  <si>
    <t xml:space="preserve">Roadbed preparation and compaction  of material to: </t>
  </si>
  <si>
    <t>Minimum of 93% of modified  AASHTO</t>
  </si>
  <si>
    <t xml:space="preserve"> maximum density (under roads) </t>
  </si>
  <si>
    <r>
      <rPr>
        <sz val="10"/>
        <rFont val="Arial"/>
        <family val="2"/>
      </rPr>
      <t>m</t>
    </r>
    <r>
      <rPr>
        <vertAlign val="superscript"/>
        <sz val="10"/>
        <rFont val="Arial"/>
        <family val="2"/>
      </rPr>
      <t>2</t>
    </r>
  </si>
  <si>
    <t>SELECTED LAYER</t>
  </si>
  <si>
    <t xml:space="preserve">Imported layer compacted to 93% of  modified AASHTO maximum density (G7 Imported material: Commercial Source) </t>
  </si>
  <si>
    <r>
      <rPr>
        <sz val="10"/>
        <rFont val="Arial"/>
        <family val="2"/>
      </rPr>
      <t>m</t>
    </r>
    <r>
      <rPr>
        <vertAlign val="superscript"/>
        <sz val="10"/>
        <rFont val="Arial"/>
        <family val="2"/>
      </rPr>
      <t>3</t>
    </r>
  </si>
  <si>
    <t xml:space="preserve">SUBBASE </t>
  </si>
  <si>
    <t xml:space="preserve">Imported layer compacted to 93% of  modified  AASHTO maximum density (G6 Imported  material: Commercial Source) (Including fill on  lower side of packhouse) </t>
  </si>
  <si>
    <r>
      <rPr>
        <sz val="10"/>
        <rFont val="Arial"/>
        <family val="2"/>
      </rPr>
      <t>m</t>
    </r>
    <r>
      <rPr>
        <vertAlign val="superscript"/>
        <sz val="10"/>
        <rFont val="Arial"/>
        <family val="2"/>
      </rPr>
      <t>3</t>
    </r>
  </si>
  <si>
    <t xml:space="preserve">BASE </t>
  </si>
  <si>
    <t xml:space="preserve">Imported layer compacted to 98% of  modified  AASHTO maximum density (G5 Imported  material: Commercial Source) </t>
  </si>
  <si>
    <r>
      <rPr>
        <sz val="10"/>
        <rFont val="Arial"/>
        <family val="2"/>
      </rPr>
      <t>m</t>
    </r>
    <r>
      <rPr>
        <vertAlign val="superscript"/>
        <sz val="10"/>
        <rFont val="Arial"/>
        <family val="2"/>
      </rPr>
      <t>3</t>
    </r>
  </si>
  <si>
    <t xml:space="preserve">Process subbase material by one of the following processes, as relevant, and  use in the subbase: </t>
  </si>
  <si>
    <t xml:space="preserve">Stabilization </t>
  </si>
  <si>
    <r>
      <rPr>
        <sz val="10"/>
        <rFont val="Arial"/>
        <family val="2"/>
      </rPr>
      <t>m</t>
    </r>
    <r>
      <rPr>
        <vertAlign val="superscript"/>
        <sz val="10"/>
        <rFont val="Arial"/>
        <family val="2"/>
      </rPr>
      <t>3</t>
    </r>
  </si>
  <si>
    <t xml:space="preserve">Stabilizing agent: </t>
  </si>
  <si>
    <t xml:space="preserve">Portland cement </t>
  </si>
  <si>
    <t>t</t>
  </si>
  <si>
    <t xml:space="preserve">Treatment of subbase with: </t>
  </si>
  <si>
    <t xml:space="preserve">Weed killer (under paving blocks) </t>
  </si>
  <si>
    <r>
      <rPr>
        <sz val="10"/>
        <rFont val="Arial"/>
        <family val="2"/>
      </rPr>
      <t>m</t>
    </r>
    <r>
      <rPr>
        <vertAlign val="superscript"/>
        <sz val="10"/>
        <rFont val="Arial"/>
        <family val="2"/>
      </rPr>
      <t>2</t>
    </r>
  </si>
  <si>
    <t xml:space="preserve">Insecticide (under paving blocks) </t>
  </si>
  <si>
    <r>
      <rPr>
        <sz val="10"/>
        <rFont val="Arial"/>
        <family val="2"/>
      </rPr>
      <t>m</t>
    </r>
    <r>
      <rPr>
        <vertAlign val="superscript"/>
        <sz val="10"/>
        <rFont val="Arial"/>
        <family val="2"/>
      </rPr>
      <t>2</t>
    </r>
  </si>
  <si>
    <t>TENDER BILL OF QUANTITIES</t>
  </si>
  <si>
    <t>SUMMARY OF SECTIONS</t>
  </si>
  <si>
    <t>TOTAL SECTION A : PRELIMINARY AND GENERAL</t>
  </si>
  <si>
    <t>SUBTOTAL 1</t>
  </si>
  <si>
    <t>15% CONTINGENCIES =</t>
  </si>
  <si>
    <t>SUBTOTAL 2</t>
  </si>
  <si>
    <t>VAT @ 15% =</t>
  </si>
  <si>
    <t>TOTAL =</t>
  </si>
  <si>
    <t>PSAA 8.4.3</t>
  </si>
  <si>
    <t>a) Time related Preliminary &amp; General charges</t>
  </si>
  <si>
    <t>b) Complying with Health and Safety Regulations</t>
  </si>
  <si>
    <t>PSAA 8.4.4</t>
  </si>
  <si>
    <t>c) Insurance</t>
  </si>
  <si>
    <t>TOTAL SECTION B : CONSTRUCTION OF SHADENET</t>
  </si>
  <si>
    <t>SECTION B : SHADENET</t>
  </si>
  <si>
    <t>B2</t>
  </si>
  <si>
    <t>b) Excavate for soft and intermediate soil for net anchoring (400mm ᴓ x 1000mm depth)</t>
  </si>
  <si>
    <r>
      <t xml:space="preserve">a) Soft to intermediate excavation and backfilling using </t>
    </r>
    <r>
      <rPr>
        <i/>
        <sz val="10"/>
        <rFont val="Arial"/>
        <family val="2"/>
      </rPr>
      <t xml:space="preserve">in-situ </t>
    </r>
    <r>
      <rPr>
        <sz val="10"/>
        <rFont val="Arial"/>
        <family val="2"/>
      </rPr>
      <t>material  for inner posts (400mm ᴓ x 1000mm depth)</t>
    </r>
  </si>
  <si>
    <t>c) Excavate for soft and intermediate soil for outer posts (400mm ᴓ x 1000mm depth)</t>
  </si>
  <si>
    <t>CONCRETE WORKS</t>
  </si>
  <si>
    <t>Carry out the following operations where applicable: Manufacture, supply, deliver and install/construct for the following items:</t>
  </si>
  <si>
    <t>Works includes Supply, delivery, fabricate, installation/construction and commissioning of shadenet</t>
  </si>
  <si>
    <t>EXCAVATIONS</t>
  </si>
  <si>
    <t>25 MPa concrte for inner posts, outer posts, anchor posts and stays</t>
  </si>
  <si>
    <t>POLES</t>
  </si>
  <si>
    <t>CCA treated round poles or similar approved (SABS approved) with end caps</t>
  </si>
  <si>
    <t>4,8m long x 125/150mm as anchor posts</t>
  </si>
  <si>
    <t>4,8m long x 100/125mm as inner posts</t>
  </si>
  <si>
    <t>2m long x 32-50mm droppers with sharpened end for trellising</t>
  </si>
  <si>
    <t xml:space="preserve">2m long x 50-75mm trellising support </t>
  </si>
  <si>
    <t>B1</t>
  </si>
  <si>
    <t>NETTING</t>
  </si>
  <si>
    <t>White Type net 3,2 m wide with 40% shading to cover 1 ha including side and gates shade net covering. On each poles bay: two roof shade nets must be factory stitched together in parallel. Each standard roll: 3.2m wide x 50m long</t>
  </si>
  <si>
    <t>ACCESSORIES</t>
  </si>
  <si>
    <t>HR23 HOG rings</t>
  </si>
  <si>
    <t>40mm U-Nail/ Staples</t>
  </si>
  <si>
    <t>25mm Flat head ceiling nails</t>
  </si>
  <si>
    <t>14mm crosby clamps or similar approved galvanised clamps</t>
  </si>
  <si>
    <t>LV stay wire 3 x 3,35 1100MPa 100m coil</t>
  </si>
  <si>
    <t xml:space="preserve">20mm galvanised stayrods </t>
  </si>
  <si>
    <t>50kg x 3.15mm galvanised straining wire</t>
  </si>
  <si>
    <t>M16 x 200mm galv. eye bolt with galv. M16 nuts and galv. M16 x 50mm square washers</t>
  </si>
  <si>
    <t xml:space="preserve">M16 x 2 000mm Galvanized anchors made from round bar </t>
  </si>
  <si>
    <t>Fabricate cushion using waste shade net by folding 6 layers and nail on all poles ends which make contact with shade  net.</t>
  </si>
  <si>
    <t>SECTION B</t>
  </si>
  <si>
    <t>B</t>
  </si>
  <si>
    <t>SECTION A2</t>
  </si>
  <si>
    <t>A2</t>
  </si>
  <si>
    <t>A</t>
  </si>
  <si>
    <t>a) Ablution and latrine facilities</t>
  </si>
  <si>
    <t>PRUNING OF THE ORCHARD</t>
  </si>
  <si>
    <t>PC Sum</t>
  </si>
  <si>
    <t>Tree pruning and culling trees on the existing orchard to make way for working equipment</t>
  </si>
  <si>
    <t>Profit and financial charges on 1.1 above</t>
  </si>
  <si>
    <t>B1.1</t>
  </si>
  <si>
    <t>B1.2</t>
  </si>
  <si>
    <t>B2.1</t>
  </si>
  <si>
    <t>B2.2</t>
  </si>
  <si>
    <t>B2.3</t>
  </si>
  <si>
    <t>B2.3.1</t>
  </si>
  <si>
    <t>B2.3.2</t>
  </si>
  <si>
    <t>B2.3.3</t>
  </si>
  <si>
    <t>B2.3.4</t>
  </si>
  <si>
    <t>B3</t>
  </si>
  <si>
    <t>B3.1</t>
  </si>
  <si>
    <t>B3,2</t>
  </si>
  <si>
    <t>B3.2.1</t>
  </si>
  <si>
    <t>B3.2.2</t>
  </si>
  <si>
    <t>B3.2.3</t>
  </si>
  <si>
    <t>B3.2.4</t>
  </si>
  <si>
    <t>B3.2.5</t>
  </si>
  <si>
    <t>B3.2.6</t>
  </si>
  <si>
    <t>B3.2.7</t>
  </si>
  <si>
    <t>B3.2.8</t>
  </si>
  <si>
    <t>B3.2.9</t>
  </si>
  <si>
    <t>B3.2.10</t>
  </si>
  <si>
    <t>A1.1</t>
  </si>
  <si>
    <t>A1.2</t>
  </si>
  <si>
    <t>A2.1</t>
  </si>
  <si>
    <t>A2.2</t>
  </si>
  <si>
    <t>A2.3</t>
  </si>
  <si>
    <t>A2.4</t>
  </si>
  <si>
    <t>A2.5</t>
  </si>
  <si>
    <t>A2.7</t>
  </si>
  <si>
    <t>A2.6</t>
  </si>
  <si>
    <t>A2.8</t>
  </si>
  <si>
    <t>A2.9</t>
  </si>
  <si>
    <t>A3</t>
  </si>
  <si>
    <t>A3.1</t>
  </si>
  <si>
    <t xml:space="preserve"> Ablution and latrine facilities</t>
  </si>
  <si>
    <t xml:space="preserve"> Offices and storage sheds</t>
  </si>
  <si>
    <t xml:space="preserve"> Tools and equipment</t>
  </si>
  <si>
    <t xml:space="preserve">   </t>
  </si>
  <si>
    <t xml:space="preserve"> Water supply, electricity and communication</t>
  </si>
  <si>
    <t xml:space="preserve"> Dealing with water</t>
  </si>
  <si>
    <t xml:space="preserve"> Access</t>
  </si>
  <si>
    <t xml:space="preserve"> Plant</t>
  </si>
  <si>
    <t>A3.2</t>
  </si>
  <si>
    <t>A3.3</t>
  </si>
  <si>
    <t>A3.4</t>
  </si>
  <si>
    <t>A3.5</t>
  </si>
  <si>
    <t>A3.6</t>
  </si>
  <si>
    <t>A3.7</t>
  </si>
  <si>
    <t>A3.8</t>
  </si>
  <si>
    <t>A3.9</t>
  </si>
  <si>
    <t>A4</t>
  </si>
  <si>
    <t>A4.1</t>
  </si>
  <si>
    <t>A4.2</t>
  </si>
  <si>
    <t>A5</t>
  </si>
  <si>
    <t>A5.1</t>
  </si>
  <si>
    <t>A6</t>
  </si>
  <si>
    <t>A6.1</t>
  </si>
  <si>
    <t>BILL OF QUANTITIES -5,5 SHADENET AT GROUNDSTONE GROUP FARM</t>
  </si>
  <si>
    <t>BID NUMBER: ACDP 26/08</t>
  </si>
  <si>
    <t>THE APPOINTMENT OF A SERVICE PROVIDER FOR THE CONSTRUCTION OF 5,5HA SHADENET STRUCTURE AT GROUND STONE FARM IN CAPRICORN SOUTH OF THE CAPRICORN DISTRICT OF THE LIMPOPO PROVINCE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</si>
</sst>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0\ ;\(\$#,##0.00\)"/>
    <numFmt numFmtId="165" formatCode="&quot;R&quot;\ #,##0.00"/>
    <numFmt numFmtId="166" formatCode="0.0"/>
    <numFmt numFmtId="167" formatCode="[$R-1C09]\ #,##0"/>
    <numFmt numFmtId="168" formatCode="0.0%"/>
    <numFmt numFmtId="169" formatCode="0.000"/>
    <numFmt numFmtId="170" formatCode="[$R-1C09]\ #,##0.00"/>
    <numFmt numFmtId="171" formatCode="_ * #,##0.00_ ;_ * \-#,##0.00_ ;_ * &quot;-&quot;??_ ;_ @_ "/>
    <numFmt numFmtId="172" formatCode="[$R-436]\ #,##0.00"/>
    <numFmt numFmtId="173" formatCode="#,##0.00_ ;\-#,##0.00\ "/>
  </numFmts>
  <fonts count="40" x14ac:knownFonts="1">
    <font>
      <sz val="10"/>
      <color rgb="FF000000"/>
      <name val="Calibri"/>
      <scheme val="minor"/>
    </font>
    <font>
      <b/>
      <sz val="9"/>
      <name val="Arial"/>
      <family val="2"/>
    </font>
    <font>
      <sz val="10"/>
      <name val="Arial"/>
      <family val="2"/>
    </font>
    <font>
      <sz val="10"/>
      <name val="Calibri"/>
      <family val="2"/>
    </font>
    <font>
      <sz val="9"/>
      <name val="Arial"/>
      <family val="2"/>
    </font>
    <font>
      <u/>
      <sz val="9"/>
      <name val="Arial"/>
      <family val="2"/>
    </font>
    <font>
      <sz val="16"/>
      <name val="Arial"/>
      <family val="2"/>
    </font>
    <font>
      <b/>
      <sz val="10"/>
      <name val="Arial"/>
      <family val="2"/>
    </font>
    <font>
      <b/>
      <u/>
      <sz val="9"/>
      <name val="Arial"/>
      <family val="2"/>
    </font>
    <font>
      <i/>
      <sz val="9"/>
      <name val="Arial"/>
      <family val="2"/>
    </font>
    <font>
      <sz val="11"/>
      <name val="Calibri"/>
      <family val="2"/>
    </font>
    <font>
      <b/>
      <u/>
      <sz val="9"/>
      <name val="Arial"/>
      <family val="2"/>
    </font>
    <font>
      <sz val="14"/>
      <name val="Arial"/>
      <family val="2"/>
    </font>
    <font>
      <i/>
      <u/>
      <sz val="9"/>
      <name val="Arial"/>
      <family val="2"/>
    </font>
    <font>
      <b/>
      <i/>
      <u/>
      <sz val="9"/>
      <color rgb="FFFF0000"/>
      <name val="Arial"/>
      <family val="2"/>
    </font>
    <font>
      <u/>
      <sz val="9"/>
      <name val="Arial"/>
      <family val="2"/>
    </font>
    <font>
      <u/>
      <sz val="9"/>
      <name val="Arial"/>
      <family val="2"/>
    </font>
    <font>
      <u/>
      <sz val="9"/>
      <name val="Arial"/>
      <family val="2"/>
    </font>
    <font>
      <u/>
      <sz val="9"/>
      <name val="Arial"/>
      <family val="2"/>
    </font>
    <font>
      <b/>
      <u/>
      <sz val="9"/>
      <name val="Arial"/>
      <family val="2"/>
    </font>
    <font>
      <b/>
      <u/>
      <sz val="10"/>
      <color rgb="FF000000"/>
      <name val="Arial"/>
      <family val="2"/>
    </font>
    <font>
      <sz val="10"/>
      <color rgb="FF000000"/>
      <name val="Arial"/>
      <family val="2"/>
    </font>
    <font>
      <sz val="12"/>
      <name val="Arial"/>
      <family val="2"/>
    </font>
    <font>
      <b/>
      <u/>
      <sz val="10"/>
      <name val="Arial"/>
      <family val="2"/>
    </font>
    <font>
      <u/>
      <sz val="9"/>
      <name val="Arial"/>
      <family val="2"/>
    </font>
    <font>
      <b/>
      <sz val="12"/>
      <name val="Arial"/>
      <family val="2"/>
    </font>
    <font>
      <i/>
      <sz val="10"/>
      <name val="Arial"/>
      <family val="2"/>
    </font>
    <font>
      <vertAlign val="superscript"/>
      <sz val="9"/>
      <name val="Arial"/>
      <family val="2"/>
    </font>
    <font>
      <vertAlign val="superscript"/>
      <sz val="10"/>
      <name val="Arial"/>
      <family val="2"/>
    </font>
    <font>
      <sz val="9"/>
      <name val="Arial"/>
      <family val="2"/>
    </font>
    <font>
      <sz val="10"/>
      <name val="Arial"/>
      <family val="2"/>
    </font>
    <font>
      <b/>
      <sz val="9"/>
      <name val="Arial"/>
      <family val="2"/>
    </font>
    <font>
      <u/>
      <sz val="9"/>
      <name val="Arial"/>
      <family val="2"/>
    </font>
    <font>
      <i/>
      <sz val="9"/>
      <color theme="1"/>
      <name val="Arial"/>
      <family val="2"/>
    </font>
    <font>
      <b/>
      <sz val="10"/>
      <name val="Arial"/>
      <family val="2"/>
    </font>
    <font>
      <b/>
      <u/>
      <sz val="9"/>
      <name val="Arial"/>
      <family val="2"/>
    </font>
    <font>
      <i/>
      <sz val="9"/>
      <color rgb="FFFF0000"/>
      <name val="Arial"/>
      <family val="2"/>
    </font>
    <font>
      <sz val="9"/>
      <color theme="1"/>
      <name val="Arial"/>
      <family val="2"/>
    </font>
    <font>
      <sz val="8"/>
      <name val="Arial"/>
      <family val="2"/>
    </font>
    <font>
      <sz val="11"/>
      <name val="Tahoma"/>
      <family val="2"/>
    </font>
  </fonts>
  <fills count="6">
    <fill>
      <patternFill patternType="none"/>
    </fill>
    <fill>
      <patternFill patternType="gray125"/>
    </fill>
    <fill>
      <patternFill patternType="solid">
        <fgColor rgb="FFFFFFFF"/>
        <bgColor rgb="FFFFFFFF"/>
      </patternFill>
    </fill>
    <fill>
      <patternFill patternType="solid">
        <fgColor rgb="FFFF0000"/>
        <bgColor rgb="FFFF0000"/>
      </patternFill>
    </fill>
    <fill>
      <patternFill patternType="solid">
        <fgColor rgb="FFFFCC00"/>
        <bgColor rgb="FFFFCC00"/>
      </patternFill>
    </fill>
    <fill>
      <patternFill patternType="solid">
        <fgColor indexed="9"/>
        <bgColor indexed="64"/>
      </patternFill>
    </fill>
  </fills>
  <borders count="4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rgb="FF000000"/>
      </top>
      <bottom/>
      <diagonal/>
    </border>
  </borders>
  <cellStyleXfs count="4">
    <xf numFmtId="0" fontId="0" fillId="0" borderId="0"/>
    <xf numFmtId="0" fontId="30" fillId="0" borderId="5"/>
    <xf numFmtId="43" fontId="30" fillId="0" borderId="5" applyFont="0" applyFill="0" applyBorder="0" applyAlignment="0" applyProtection="0"/>
    <xf numFmtId="0" fontId="39" fillId="0" borderId="5"/>
  </cellStyleXfs>
  <cellXfs count="426">
    <xf numFmtId="0" fontId="0" fillId="0" borderId="0" xfId="0"/>
    <xf numFmtId="0" fontId="1" fillId="0" borderId="1" xfId="0" applyFont="1" applyBorder="1"/>
    <xf numFmtId="0" fontId="1" fillId="2" borderId="2" xfId="0" applyFont="1" applyFill="1" applyBorder="1" applyAlignment="1">
      <alignment horizontal="left"/>
    </xf>
    <xf numFmtId="0" fontId="2" fillId="2" borderId="2" xfId="0" applyFont="1" applyFill="1" applyBorder="1" applyAlignment="1">
      <alignment horizontal="left"/>
    </xf>
    <xf numFmtId="1" fontId="2" fillId="2" borderId="2" xfId="0" applyNumberFormat="1" applyFont="1" applyFill="1" applyBorder="1" applyAlignment="1">
      <alignment horizontal="left"/>
    </xf>
    <xf numFmtId="164" fontId="2" fillId="2" borderId="2" xfId="0" applyNumberFormat="1" applyFont="1" applyFill="1" applyBorder="1" applyAlignment="1">
      <alignment horizontal="left"/>
    </xf>
    <xf numFmtId="164" fontId="2" fillId="2" borderId="3" xfId="0" applyNumberFormat="1" applyFont="1" applyFill="1" applyBorder="1" applyAlignment="1">
      <alignment horizontal="left"/>
    </xf>
    <xf numFmtId="0" fontId="1" fillId="0" borderId="4" xfId="0" applyFont="1" applyBorder="1" applyAlignment="1">
      <alignment horizontal="left"/>
    </xf>
    <xf numFmtId="0" fontId="1" fillId="2" borderId="5" xfId="0" applyFont="1" applyFill="1" applyBorder="1" applyAlignment="1">
      <alignment horizontal="left"/>
    </xf>
    <xf numFmtId="0" fontId="2" fillId="2" borderId="5" xfId="0" applyFont="1" applyFill="1" applyBorder="1"/>
    <xf numFmtId="1" fontId="2" fillId="2" borderId="5" xfId="0" applyNumberFormat="1" applyFont="1" applyFill="1" applyBorder="1" applyAlignment="1">
      <alignment horizontal="center"/>
    </xf>
    <xf numFmtId="164" fontId="2" fillId="2" borderId="5" xfId="0" applyNumberFormat="1" applyFont="1" applyFill="1" applyBorder="1" applyAlignment="1">
      <alignment horizontal="right"/>
    </xf>
    <xf numFmtId="164" fontId="2" fillId="2" borderId="6" xfId="0" applyNumberFormat="1" applyFont="1" applyFill="1" applyBorder="1" applyAlignment="1">
      <alignment horizontal="right"/>
    </xf>
    <xf numFmtId="0" fontId="1" fillId="2" borderId="7" xfId="0" applyFont="1" applyFill="1" applyBorder="1" applyAlignment="1">
      <alignment horizontal="left"/>
    </xf>
    <xf numFmtId="0" fontId="2" fillId="2" borderId="7" xfId="0" applyFont="1" applyFill="1" applyBorder="1" applyAlignment="1">
      <alignment horizontal="left"/>
    </xf>
    <xf numFmtId="0" fontId="2" fillId="2" borderId="5" xfId="0" applyFont="1" applyFill="1" applyBorder="1" applyAlignment="1">
      <alignment horizontal="left"/>
    </xf>
    <xf numFmtId="0" fontId="1" fillId="2" borderId="8" xfId="0" applyFont="1" applyFill="1" applyBorder="1" applyAlignment="1">
      <alignment horizontal="center"/>
    </xf>
    <xf numFmtId="0" fontId="1" fillId="2" borderId="9" xfId="0" applyFont="1" applyFill="1" applyBorder="1"/>
    <xf numFmtId="1" fontId="1" fillId="2" borderId="2" xfId="0" applyNumberFormat="1"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1" fontId="1" fillId="2" borderId="15" xfId="0" applyNumberFormat="1" applyFont="1" applyFill="1" applyBorder="1" applyAlignment="1">
      <alignment horizontal="center"/>
    </xf>
    <xf numFmtId="1" fontId="1" fillId="2" borderId="14" xfId="0" applyNumberFormat="1" applyFont="1" applyFill="1" applyBorder="1" applyAlignment="1">
      <alignment horizontal="center"/>
    </xf>
    <xf numFmtId="164" fontId="1" fillId="2" borderId="15" xfId="0" applyNumberFormat="1" applyFont="1" applyFill="1" applyBorder="1" applyAlignment="1">
      <alignment horizontal="center"/>
    </xf>
    <xf numFmtId="164" fontId="1" fillId="2" borderId="14" xfId="0" applyNumberFormat="1" applyFont="1" applyFill="1" applyBorder="1" applyAlignment="1">
      <alignment horizontal="center"/>
    </xf>
    <xf numFmtId="0" fontId="4" fillId="2" borderId="9" xfId="0" applyFont="1" applyFill="1" applyBorder="1" applyAlignment="1">
      <alignment horizontal="center"/>
    </xf>
    <xf numFmtId="0" fontId="4" fillId="2" borderId="3" xfId="0" applyFont="1" applyFill="1" applyBorder="1" applyAlignment="1">
      <alignment horizontal="center"/>
    </xf>
    <xf numFmtId="0" fontId="4" fillId="2" borderId="9" xfId="0" applyFont="1" applyFill="1" applyBorder="1"/>
    <xf numFmtId="1" fontId="4" fillId="2" borderId="9" xfId="0" applyNumberFormat="1" applyFont="1" applyFill="1" applyBorder="1" applyAlignment="1">
      <alignment horizontal="center"/>
    </xf>
    <xf numFmtId="165" fontId="4" fillId="2" borderId="9" xfId="0" applyNumberFormat="1" applyFont="1" applyFill="1" applyBorder="1" applyAlignment="1">
      <alignment horizontal="right"/>
    </xf>
    <xf numFmtId="0" fontId="1" fillId="2" borderId="16" xfId="0" applyFont="1" applyFill="1" applyBorder="1" applyAlignment="1">
      <alignment horizontal="center"/>
    </xf>
    <xf numFmtId="0" fontId="1" fillId="2" borderId="16" xfId="0" applyFont="1" applyFill="1" applyBorder="1"/>
    <xf numFmtId="1" fontId="4" fillId="2" borderId="16" xfId="0" applyNumberFormat="1" applyFont="1" applyFill="1" applyBorder="1" applyAlignment="1">
      <alignment horizontal="center"/>
    </xf>
    <xf numFmtId="165" fontId="4" fillId="2" borderId="16" xfId="0" applyNumberFormat="1" applyFont="1" applyFill="1" applyBorder="1" applyAlignment="1">
      <alignment horizontal="right"/>
    </xf>
    <xf numFmtId="0" fontId="4" fillId="2" borderId="16" xfId="0" applyFont="1" applyFill="1" applyBorder="1" applyAlignment="1">
      <alignment horizontal="center"/>
    </xf>
    <xf numFmtId="0" fontId="4" fillId="2" borderId="6" xfId="0" applyFont="1" applyFill="1" applyBorder="1" applyAlignment="1">
      <alignment horizontal="center"/>
    </xf>
    <xf numFmtId="0" fontId="4" fillId="2" borderId="16" xfId="0" applyFont="1" applyFill="1" applyBorder="1"/>
    <xf numFmtId="0" fontId="5" fillId="2" borderId="16" xfId="0" applyFont="1" applyFill="1" applyBorder="1"/>
    <xf numFmtId="10" fontId="4" fillId="2" borderId="16" xfId="0" applyNumberFormat="1" applyFont="1" applyFill="1" applyBorder="1" applyAlignment="1">
      <alignment horizontal="right"/>
    </xf>
    <xf numFmtId="166" fontId="4" fillId="2" borderId="16" xfId="0" applyNumberFormat="1" applyFont="1" applyFill="1" applyBorder="1" applyAlignment="1">
      <alignment horizontal="center"/>
    </xf>
    <xf numFmtId="167" fontId="4" fillId="2" borderId="16" xfId="0" applyNumberFormat="1" applyFont="1" applyFill="1" applyBorder="1" applyAlignment="1">
      <alignment horizontal="center"/>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2" borderId="18" xfId="0" applyFont="1" applyFill="1" applyBorder="1" applyAlignment="1">
      <alignment horizontal="left"/>
    </xf>
    <xf numFmtId="1" fontId="1" fillId="2" borderId="18" xfId="0" applyNumberFormat="1" applyFont="1" applyFill="1" applyBorder="1" applyAlignment="1">
      <alignment horizontal="center"/>
    </xf>
    <xf numFmtId="165" fontId="1" fillId="2" borderId="18" xfId="0" applyNumberFormat="1" applyFont="1" applyFill="1" applyBorder="1" applyAlignment="1">
      <alignment horizontal="center"/>
    </xf>
    <xf numFmtId="165" fontId="1" fillId="2" borderId="19" xfId="0" applyNumberFormat="1" applyFont="1" applyFill="1" applyBorder="1" applyAlignment="1">
      <alignment horizontal="right"/>
    </xf>
    <xf numFmtId="0" fontId="6" fillId="0" borderId="0" xfId="0" applyFont="1"/>
    <xf numFmtId="0" fontId="7" fillId="2" borderId="8" xfId="0" applyFont="1" applyFill="1" applyBorder="1" applyAlignment="1">
      <alignment horizontal="center"/>
    </xf>
    <xf numFmtId="0" fontId="7" fillId="2" borderId="2" xfId="0" applyFont="1" applyFill="1" applyBorder="1" applyAlignment="1">
      <alignment horizontal="center"/>
    </xf>
    <xf numFmtId="1" fontId="7" fillId="2" borderId="2" xfId="0" applyNumberFormat="1" applyFont="1" applyFill="1" applyBorder="1" applyAlignment="1">
      <alignment horizontal="center"/>
    </xf>
    <xf numFmtId="165" fontId="7" fillId="2" borderId="2" xfId="0" applyNumberFormat="1" applyFont="1" applyFill="1" applyBorder="1" applyAlignment="1">
      <alignment horizontal="center"/>
    </xf>
    <xf numFmtId="165" fontId="7" fillId="2" borderId="3" xfId="0" applyNumberFormat="1" applyFont="1" applyFill="1" applyBorder="1" applyAlignment="1">
      <alignment horizontal="right"/>
    </xf>
    <xf numFmtId="0" fontId="1" fillId="0" borderId="4" xfId="0" applyFont="1" applyBorder="1"/>
    <xf numFmtId="1" fontId="2" fillId="2" borderId="5" xfId="0" applyNumberFormat="1" applyFont="1" applyFill="1" applyBorder="1" applyAlignment="1">
      <alignment horizontal="left"/>
    </xf>
    <xf numFmtId="164" fontId="2" fillId="2" borderId="5" xfId="0" applyNumberFormat="1" applyFont="1" applyFill="1" applyBorder="1" applyAlignment="1">
      <alignment horizontal="left"/>
    </xf>
    <xf numFmtId="164" fontId="2" fillId="2" borderId="6" xfId="0" applyNumberFormat="1" applyFont="1" applyFill="1" applyBorder="1" applyAlignment="1">
      <alignment horizontal="left"/>
    </xf>
    <xf numFmtId="164" fontId="4" fillId="2" borderId="6" xfId="0" applyNumberFormat="1" applyFont="1" applyFill="1" applyBorder="1" applyAlignment="1">
      <alignment horizontal="right"/>
    </xf>
    <xf numFmtId="0" fontId="1" fillId="2" borderId="17" xfId="0" applyFont="1" applyFill="1" applyBorder="1" applyAlignment="1">
      <alignment horizontal="left"/>
    </xf>
    <xf numFmtId="0" fontId="1" fillId="2" borderId="18" xfId="0" applyFont="1" applyFill="1" applyBorder="1"/>
    <xf numFmtId="0" fontId="4" fillId="2" borderId="18" xfId="0" applyFont="1" applyFill="1" applyBorder="1"/>
    <xf numFmtId="1" fontId="4" fillId="2" borderId="18" xfId="0" applyNumberFormat="1" applyFont="1" applyFill="1" applyBorder="1" applyAlignment="1">
      <alignment horizontal="center"/>
    </xf>
    <xf numFmtId="165" fontId="4" fillId="2" borderId="18" xfId="0" applyNumberFormat="1" applyFont="1" applyFill="1" applyBorder="1"/>
    <xf numFmtId="0" fontId="4" fillId="0" borderId="20" xfId="0" applyFont="1" applyBorder="1"/>
    <xf numFmtId="1" fontId="4" fillId="0" borderId="20" xfId="0" applyNumberFormat="1" applyFont="1" applyBorder="1" applyAlignment="1">
      <alignment horizontal="center"/>
    </xf>
    <xf numFmtId="168" fontId="4" fillId="2" borderId="16" xfId="0" applyNumberFormat="1" applyFont="1" applyFill="1" applyBorder="1" applyAlignment="1">
      <alignment horizontal="center"/>
    </xf>
    <xf numFmtId="0" fontId="4" fillId="0" borderId="16" xfId="0" applyFont="1" applyBorder="1" applyAlignment="1">
      <alignment horizontal="center"/>
    </xf>
    <xf numFmtId="0" fontId="4" fillId="0" borderId="6" xfId="0" applyFont="1" applyBorder="1" applyAlignment="1">
      <alignment horizontal="center"/>
    </xf>
    <xf numFmtId="0" fontId="4" fillId="0" borderId="16" xfId="0" applyFont="1" applyBorder="1"/>
    <xf numFmtId="1" fontId="4" fillId="0" borderId="16" xfId="0" applyNumberFormat="1" applyFont="1" applyBorder="1" applyAlignment="1">
      <alignment horizontal="center"/>
    </xf>
    <xf numFmtId="165" fontId="4" fillId="0" borderId="16" xfId="0" applyNumberFormat="1" applyFont="1" applyBorder="1" applyAlignment="1">
      <alignment horizontal="right"/>
    </xf>
    <xf numFmtId="0" fontId="8" fillId="2" borderId="16" xfId="0" applyFont="1" applyFill="1" applyBorder="1"/>
    <xf numFmtId="0" fontId="4" fillId="2" borderId="21" xfId="0" applyFont="1" applyFill="1" applyBorder="1" applyAlignment="1">
      <alignment horizontal="center" vertical="center" wrapText="1"/>
    </xf>
    <xf numFmtId="0" fontId="1" fillId="2" borderId="5" xfId="0" applyFont="1" applyFill="1" applyBorder="1" applyAlignment="1">
      <alignment horizontal="center"/>
    </xf>
    <xf numFmtId="1" fontId="1" fillId="2" borderId="5" xfId="0" applyNumberFormat="1" applyFont="1" applyFill="1" applyBorder="1" applyAlignment="1">
      <alignment horizontal="center"/>
    </xf>
    <xf numFmtId="165" fontId="1" fillId="2" borderId="5" xfId="0" applyNumberFormat="1" applyFont="1" applyFill="1" applyBorder="1" applyAlignment="1">
      <alignment horizontal="center"/>
    </xf>
    <xf numFmtId="165" fontId="1" fillId="2" borderId="5" xfId="0" applyNumberFormat="1" applyFont="1" applyFill="1" applyBorder="1" applyAlignment="1">
      <alignment horizontal="right"/>
    </xf>
    <xf numFmtId="0" fontId="4" fillId="0" borderId="20" xfId="0" applyFont="1" applyBorder="1" applyAlignment="1">
      <alignment vertical="top" wrapText="1"/>
    </xf>
    <xf numFmtId="0" fontId="4" fillId="2" borderId="16" xfId="0" applyFont="1" applyFill="1" applyBorder="1" applyAlignment="1">
      <alignment horizontal="center" vertical="top"/>
    </xf>
    <xf numFmtId="0" fontId="1" fillId="2" borderId="8" xfId="0" applyFont="1" applyFill="1" applyBorder="1" applyAlignment="1">
      <alignment horizontal="left"/>
    </xf>
    <xf numFmtId="0" fontId="4" fillId="2" borderId="2" xfId="0" applyFont="1" applyFill="1" applyBorder="1" applyAlignment="1">
      <alignment horizontal="left"/>
    </xf>
    <xf numFmtId="1" fontId="4" fillId="2" borderId="2" xfId="0" applyNumberFormat="1" applyFont="1" applyFill="1" applyBorder="1" applyAlignment="1">
      <alignment horizontal="left"/>
    </xf>
    <xf numFmtId="164" fontId="4" fillId="2" borderId="2" xfId="0" applyNumberFormat="1" applyFont="1" applyFill="1" applyBorder="1" applyAlignment="1">
      <alignment horizontal="left"/>
    </xf>
    <xf numFmtId="164" fontId="4" fillId="2" borderId="3" xfId="0" applyNumberFormat="1" applyFont="1" applyFill="1" applyBorder="1" applyAlignment="1">
      <alignment horizontal="left"/>
    </xf>
    <xf numFmtId="0" fontId="4" fillId="2" borderId="5" xfId="0" applyFont="1" applyFill="1" applyBorder="1"/>
    <xf numFmtId="0" fontId="4" fillId="2" borderId="5" xfId="0" applyFont="1" applyFill="1" applyBorder="1" applyAlignment="1">
      <alignment horizontal="center"/>
    </xf>
    <xf numFmtId="1" fontId="4" fillId="2" borderId="5" xfId="0" applyNumberFormat="1" applyFont="1" applyFill="1" applyBorder="1" applyAlignment="1">
      <alignment horizontal="center"/>
    </xf>
    <xf numFmtId="164" fontId="4" fillId="2" borderId="5" xfId="0" applyNumberFormat="1" applyFont="1" applyFill="1" applyBorder="1" applyAlignment="1">
      <alignment horizontal="right"/>
    </xf>
    <xf numFmtId="0" fontId="4" fillId="2" borderId="7" xfId="0" applyFont="1" applyFill="1" applyBorder="1" applyAlignment="1">
      <alignment horizontal="left"/>
    </xf>
    <xf numFmtId="0" fontId="4" fillId="2" borderId="5" xfId="0" applyFont="1" applyFill="1" applyBorder="1" applyAlignment="1">
      <alignment horizontal="left"/>
    </xf>
    <xf numFmtId="0" fontId="1" fillId="2" borderId="3" xfId="0" applyFont="1" applyFill="1" applyBorder="1" applyAlignment="1">
      <alignment horizontal="center"/>
    </xf>
    <xf numFmtId="165" fontId="4" fillId="2" borderId="8" xfId="0" applyNumberFormat="1" applyFont="1" applyFill="1" applyBorder="1" applyAlignment="1">
      <alignment horizontal="right"/>
    </xf>
    <xf numFmtId="0" fontId="1" fillId="2" borderId="6" xfId="0" applyFont="1" applyFill="1" applyBorder="1" applyAlignment="1">
      <alignment horizontal="center"/>
    </xf>
    <xf numFmtId="165" fontId="4" fillId="2" borderId="7" xfId="0" applyNumberFormat="1" applyFont="1" applyFill="1" applyBorder="1" applyAlignment="1">
      <alignment horizontal="right"/>
    </xf>
    <xf numFmtId="0" fontId="2" fillId="0" borderId="0" xfId="0" applyFont="1"/>
    <xf numFmtId="0" fontId="4" fillId="2" borderId="16"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6" xfId="0" applyFont="1" applyFill="1" applyBorder="1" applyAlignment="1">
      <alignment vertical="center" wrapText="1"/>
    </xf>
    <xf numFmtId="1" fontId="4" fillId="2" borderId="16" xfId="0" applyNumberFormat="1" applyFont="1" applyFill="1" applyBorder="1" applyAlignment="1">
      <alignment horizontal="center" vertical="center"/>
    </xf>
    <xf numFmtId="165" fontId="4" fillId="2" borderId="7" xfId="0" applyNumberFormat="1" applyFont="1" applyFill="1" applyBorder="1" applyAlignment="1">
      <alignment horizontal="right" vertical="center"/>
    </xf>
    <xf numFmtId="165" fontId="4" fillId="2" borderId="16" xfId="0" applyNumberFormat="1" applyFont="1" applyFill="1" applyBorder="1" applyAlignment="1">
      <alignment horizontal="right" vertical="center"/>
    </xf>
    <xf numFmtId="0" fontId="4" fillId="2" borderId="16" xfId="0" applyFont="1" applyFill="1" applyBorder="1" applyAlignment="1">
      <alignment wrapText="1"/>
    </xf>
    <xf numFmtId="0" fontId="1" fillId="2" borderId="2" xfId="0" applyFont="1" applyFill="1" applyBorder="1" applyAlignment="1">
      <alignment horizontal="center"/>
    </xf>
    <xf numFmtId="165" fontId="1" fillId="2" borderId="2" xfId="0" applyNumberFormat="1" applyFont="1" applyFill="1" applyBorder="1" applyAlignment="1">
      <alignment horizontal="center"/>
    </xf>
    <xf numFmtId="165" fontId="1" fillId="2" borderId="3" xfId="0" applyNumberFormat="1" applyFont="1" applyFill="1" applyBorder="1" applyAlignment="1">
      <alignment horizontal="right"/>
    </xf>
    <xf numFmtId="165" fontId="4" fillId="2" borderId="5" xfId="0" applyNumberFormat="1" applyFont="1" applyFill="1" applyBorder="1"/>
    <xf numFmtId="165" fontId="4" fillId="2" borderId="6" xfId="0" applyNumberFormat="1" applyFont="1" applyFill="1" applyBorder="1" applyAlignment="1">
      <alignment horizontal="right"/>
    </xf>
    <xf numFmtId="0" fontId="4" fillId="2" borderId="7" xfId="0" applyFont="1" applyFill="1" applyBorder="1" applyAlignment="1">
      <alignment horizontal="center"/>
    </xf>
    <xf numFmtId="0" fontId="9" fillId="2" borderId="16" xfId="0" applyFont="1" applyFill="1" applyBorder="1"/>
    <xf numFmtId="0" fontId="4" fillId="0" borderId="20" xfId="0" applyFont="1" applyBorder="1" applyAlignment="1">
      <alignment horizontal="left" vertical="top" wrapText="1"/>
    </xf>
    <xf numFmtId="0" fontId="3" fillId="0" borderId="25" xfId="0" applyFont="1" applyBorder="1"/>
    <xf numFmtId="0" fontId="4" fillId="0" borderId="20" xfId="0" applyFont="1" applyBorder="1" applyAlignment="1">
      <alignment horizontal="center" vertical="top" wrapText="1"/>
    </xf>
    <xf numFmtId="0" fontId="9" fillId="2" borderId="16" xfId="0" applyFont="1" applyFill="1" applyBorder="1" applyAlignment="1">
      <alignment wrapText="1"/>
    </xf>
    <xf numFmtId="165" fontId="4" fillId="2" borderId="5" xfId="0" applyNumberFormat="1" applyFont="1" applyFill="1" applyBorder="1" applyAlignment="1">
      <alignment horizontal="right"/>
    </xf>
    <xf numFmtId="1" fontId="10" fillId="0" borderId="23" xfId="0" applyNumberFormat="1" applyFont="1" applyBorder="1" applyAlignment="1">
      <alignment horizontal="center" vertical="center"/>
    </xf>
    <xf numFmtId="0" fontId="2" fillId="0" borderId="23" xfId="0" applyFont="1" applyBorder="1"/>
    <xf numFmtId="0" fontId="4" fillId="0" borderId="20" xfId="0" applyFont="1" applyBorder="1" applyAlignment="1">
      <alignment horizontal="center"/>
    </xf>
    <xf numFmtId="169" fontId="4" fillId="2" borderId="16" xfId="0" applyNumberFormat="1" applyFont="1" applyFill="1" applyBorder="1" applyAlignment="1">
      <alignment horizontal="center"/>
    </xf>
    <xf numFmtId="2" fontId="4" fillId="2" borderId="16" xfId="0" applyNumberFormat="1" applyFont="1" applyFill="1" applyBorder="1" applyAlignment="1">
      <alignment horizontal="center"/>
    </xf>
    <xf numFmtId="0" fontId="4" fillId="2" borderId="6" xfId="0" applyFont="1" applyFill="1" applyBorder="1"/>
    <xf numFmtId="1" fontId="4" fillId="2" borderId="6" xfId="0" applyNumberFormat="1" applyFont="1" applyFill="1" applyBorder="1" applyAlignment="1">
      <alignment horizontal="center"/>
    </xf>
    <xf numFmtId="2" fontId="4" fillId="2" borderId="6" xfId="0" applyNumberFormat="1" applyFont="1" applyFill="1" applyBorder="1" applyAlignment="1">
      <alignment horizontal="center"/>
    </xf>
    <xf numFmtId="0" fontId="4" fillId="2" borderId="14" xfId="0" applyFont="1" applyFill="1" applyBorder="1" applyAlignment="1">
      <alignment horizontal="center"/>
    </xf>
    <xf numFmtId="0" fontId="4" fillId="2" borderId="26" xfId="0" applyFont="1" applyFill="1" applyBorder="1" applyAlignment="1">
      <alignment horizontal="center"/>
    </xf>
    <xf numFmtId="0" fontId="4" fillId="2" borderId="26" xfId="0" applyFont="1" applyFill="1" applyBorder="1"/>
    <xf numFmtId="1" fontId="4" fillId="2" borderId="26" xfId="0" applyNumberFormat="1" applyFont="1" applyFill="1" applyBorder="1" applyAlignment="1">
      <alignment horizontal="center"/>
    </xf>
    <xf numFmtId="2" fontId="4" fillId="2" borderId="26" xfId="0" applyNumberFormat="1" applyFont="1" applyFill="1" applyBorder="1" applyAlignment="1">
      <alignment horizontal="center"/>
    </xf>
    <xf numFmtId="1" fontId="4" fillId="2" borderId="5" xfId="0" applyNumberFormat="1" applyFont="1" applyFill="1" applyBorder="1" applyAlignment="1">
      <alignment horizontal="left"/>
    </xf>
    <xf numFmtId="164" fontId="4" fillId="2" borderId="5" xfId="0" applyNumberFormat="1" applyFont="1" applyFill="1" applyBorder="1" applyAlignment="1">
      <alignment horizontal="left"/>
    </xf>
    <xf numFmtId="164" fontId="4" fillId="2" borderId="6" xfId="0" applyNumberFormat="1" applyFont="1" applyFill="1" applyBorder="1" applyAlignment="1">
      <alignment horizontal="left"/>
    </xf>
    <xf numFmtId="0" fontId="1" fillId="2" borderId="7" xfId="0" applyFont="1" applyFill="1" applyBorder="1"/>
    <xf numFmtId="0" fontId="4" fillId="2" borderId="7" xfId="0" applyFont="1" applyFill="1" applyBorder="1"/>
    <xf numFmtId="2" fontId="4" fillId="2" borderId="7" xfId="0" applyNumberFormat="1" applyFont="1" applyFill="1" applyBorder="1" applyAlignment="1">
      <alignment horizontal="center"/>
    </xf>
    <xf numFmtId="1" fontId="4" fillId="2" borderId="7" xfId="0" applyNumberFormat="1" applyFont="1" applyFill="1" applyBorder="1" applyAlignment="1">
      <alignment horizontal="center"/>
    </xf>
    <xf numFmtId="0" fontId="1" fillId="2" borderId="5" xfId="0" applyFont="1" applyFill="1" applyBorder="1"/>
    <xf numFmtId="0" fontId="2" fillId="2" borderId="7" xfId="0" applyFont="1" applyFill="1" applyBorder="1"/>
    <xf numFmtId="0" fontId="9" fillId="2" borderId="16" xfId="0" applyFont="1" applyFill="1" applyBorder="1" applyAlignment="1">
      <alignment vertical="top" wrapText="1"/>
    </xf>
    <xf numFmtId="0" fontId="4" fillId="3" borderId="16" xfId="0" applyFont="1" applyFill="1" applyBorder="1" applyAlignment="1">
      <alignment horizontal="center"/>
    </xf>
    <xf numFmtId="0" fontId="4" fillId="3" borderId="6" xfId="0" applyFont="1" applyFill="1" applyBorder="1" applyAlignment="1">
      <alignment horizontal="center"/>
    </xf>
    <xf numFmtId="0" fontId="11" fillId="3" borderId="16" xfId="0" applyFont="1" applyFill="1" applyBorder="1"/>
    <xf numFmtId="1" fontId="4" fillId="3" borderId="16" xfId="0" applyNumberFormat="1" applyFont="1" applyFill="1" applyBorder="1" applyAlignment="1">
      <alignment horizontal="center"/>
    </xf>
    <xf numFmtId="2" fontId="4" fillId="3" borderId="16" xfId="0" applyNumberFormat="1" applyFont="1" applyFill="1" applyBorder="1" applyAlignment="1">
      <alignment horizontal="center"/>
    </xf>
    <xf numFmtId="165" fontId="4" fillId="3" borderId="16" xfId="0" applyNumberFormat="1" applyFont="1" applyFill="1" applyBorder="1" applyAlignment="1">
      <alignment horizontal="right"/>
    </xf>
    <xf numFmtId="0" fontId="2" fillId="3" borderId="5" xfId="0" applyFont="1" applyFill="1" applyBorder="1"/>
    <xf numFmtId="0" fontId="4" fillId="2" borderId="6" xfId="0" applyFont="1" applyFill="1" applyBorder="1" applyAlignment="1">
      <alignment wrapText="1"/>
    </xf>
    <xf numFmtId="0" fontId="4" fillId="2" borderId="5" xfId="0" applyFont="1" applyFill="1" applyBorder="1" applyAlignment="1">
      <alignment wrapText="1"/>
    </xf>
    <xf numFmtId="2" fontId="4" fillId="0" borderId="16" xfId="0" applyNumberFormat="1" applyFont="1" applyBorder="1" applyAlignment="1">
      <alignment horizontal="center"/>
    </xf>
    <xf numFmtId="0" fontId="12" fillId="0" borderId="0" xfId="0" applyFont="1"/>
    <xf numFmtId="165" fontId="1" fillId="2" borderId="6" xfId="0" applyNumberFormat="1" applyFont="1" applyFill="1" applyBorder="1" applyAlignment="1">
      <alignment horizontal="right"/>
    </xf>
    <xf numFmtId="0" fontId="4" fillId="0" borderId="9" xfId="0" applyFont="1" applyBorder="1" applyAlignment="1">
      <alignment horizontal="center"/>
    </xf>
    <xf numFmtId="0" fontId="1" fillId="0" borderId="9" xfId="0" applyFont="1" applyBorder="1" applyAlignment="1">
      <alignment horizontal="center"/>
    </xf>
    <xf numFmtId="0" fontId="1" fillId="0" borderId="9" xfId="0" applyFont="1" applyBorder="1"/>
    <xf numFmtId="1" fontId="4" fillId="0" borderId="9" xfId="0" applyNumberFormat="1" applyFont="1" applyBorder="1" applyAlignment="1">
      <alignment horizontal="center"/>
    </xf>
    <xf numFmtId="165" fontId="4" fillId="0" borderId="9" xfId="0" applyNumberFormat="1" applyFont="1" applyBorder="1" applyAlignment="1">
      <alignment horizontal="right"/>
    </xf>
    <xf numFmtId="0" fontId="1" fillId="0" borderId="16" xfId="0" applyFont="1" applyBorder="1" applyAlignment="1">
      <alignment horizontal="center"/>
    </xf>
    <xf numFmtId="0" fontId="1" fillId="0" borderId="16" xfId="0" applyFont="1" applyBorder="1"/>
    <xf numFmtId="0" fontId="13" fillId="0" borderId="16" xfId="0" applyFont="1" applyBorder="1"/>
    <xf numFmtId="1" fontId="4" fillId="0" borderId="16" xfId="0" applyNumberFormat="1" applyFont="1" applyBorder="1" applyAlignment="1">
      <alignment horizontal="right"/>
    </xf>
    <xf numFmtId="0" fontId="2" fillId="0" borderId="16" xfId="0" applyFont="1" applyBorder="1"/>
    <xf numFmtId="0" fontId="10" fillId="0" borderId="16" xfId="0" applyFont="1" applyBorder="1"/>
    <xf numFmtId="1" fontId="10" fillId="0" borderId="16" xfId="0" applyNumberFormat="1" applyFont="1" applyBorder="1" applyAlignment="1">
      <alignment horizontal="center"/>
    </xf>
    <xf numFmtId="0" fontId="2" fillId="0" borderId="20" xfId="0" applyFont="1" applyBorder="1"/>
    <xf numFmtId="165" fontId="10" fillId="0" borderId="16" xfId="0" applyNumberFormat="1" applyFont="1" applyBorder="1" applyAlignment="1">
      <alignment horizontal="right"/>
    </xf>
    <xf numFmtId="0" fontId="2" fillId="0" borderId="16" xfId="0" applyFont="1" applyBorder="1" applyAlignment="1">
      <alignment horizontal="center"/>
    </xf>
    <xf numFmtId="0" fontId="4" fillId="0" borderId="20" xfId="0" applyFont="1" applyBorder="1" applyAlignment="1">
      <alignment horizontal="right"/>
    </xf>
    <xf numFmtId="0" fontId="10" fillId="0" borderId="16" xfId="0" applyFont="1" applyBorder="1" applyAlignment="1">
      <alignment horizontal="center"/>
    </xf>
    <xf numFmtId="169" fontId="10" fillId="0" borderId="20" xfId="0" applyNumberFormat="1" applyFont="1" applyBorder="1" applyAlignment="1">
      <alignment horizontal="right"/>
    </xf>
    <xf numFmtId="166" fontId="10" fillId="0" borderId="20" xfId="0" applyNumberFormat="1" applyFont="1" applyBorder="1" applyAlignment="1">
      <alignment horizontal="right"/>
    </xf>
    <xf numFmtId="169" fontId="10" fillId="0" borderId="16" xfId="0" applyNumberFormat="1" applyFont="1" applyBorder="1" applyAlignment="1">
      <alignment horizontal="right"/>
    </xf>
    <xf numFmtId="169" fontId="10" fillId="0" borderId="16" xfId="0" applyNumberFormat="1" applyFont="1" applyBorder="1" applyAlignment="1">
      <alignment horizontal="center"/>
    </xf>
    <xf numFmtId="0" fontId="14" fillId="0" borderId="16" xfId="0" applyFont="1" applyBorder="1"/>
    <xf numFmtId="0" fontId="4" fillId="0" borderId="14" xfId="0" applyFont="1" applyBorder="1" applyAlignment="1">
      <alignment horizontal="center"/>
    </xf>
    <xf numFmtId="0" fontId="4" fillId="0" borderId="14" xfId="0" applyFont="1" applyBorder="1"/>
    <xf numFmtId="1" fontId="4" fillId="0" borderId="14" xfId="0" applyNumberFormat="1" applyFont="1" applyBorder="1" applyAlignment="1">
      <alignment horizontal="center"/>
    </xf>
    <xf numFmtId="165" fontId="4" fillId="0" borderId="14" xfId="0" applyNumberFormat="1" applyFont="1" applyBorder="1" applyAlignment="1">
      <alignment horizontal="right"/>
    </xf>
    <xf numFmtId="170" fontId="4" fillId="2" borderId="5" xfId="0" applyNumberFormat="1" applyFont="1" applyFill="1" applyBorder="1"/>
    <xf numFmtId="170" fontId="4" fillId="2" borderId="16" xfId="0" applyNumberFormat="1" applyFont="1" applyFill="1" applyBorder="1"/>
    <xf numFmtId="0" fontId="4" fillId="0" borderId="0" xfId="0" applyFont="1" applyAlignment="1">
      <alignment horizontal="center"/>
    </xf>
    <xf numFmtId="0" fontId="4" fillId="0" borderId="23" xfId="0" applyFont="1" applyBorder="1" applyAlignment="1">
      <alignment horizontal="center"/>
    </xf>
    <xf numFmtId="0" fontId="15" fillId="0" borderId="20" xfId="0" applyFont="1" applyBorder="1"/>
    <xf numFmtId="0" fontId="2" fillId="0" borderId="20" xfId="0" applyFont="1" applyBorder="1" applyAlignment="1">
      <alignment horizontal="center"/>
    </xf>
    <xf numFmtId="0" fontId="4" fillId="0" borderId="5" xfId="0" applyFont="1" applyBorder="1" applyAlignment="1">
      <alignment horizontal="center"/>
    </xf>
    <xf numFmtId="165" fontId="4" fillId="0" borderId="7" xfId="0" applyNumberFormat="1" applyFont="1" applyBorder="1" applyAlignment="1">
      <alignment horizontal="right"/>
    </xf>
    <xf numFmtId="0" fontId="2" fillId="0" borderId="5" xfId="0" applyFont="1" applyBorder="1"/>
    <xf numFmtId="170" fontId="4" fillId="0" borderId="16" xfId="0" applyNumberFormat="1" applyFont="1" applyBorder="1"/>
    <xf numFmtId="165" fontId="2" fillId="0" borderId="16" xfId="0" applyNumberFormat="1" applyFont="1" applyBorder="1"/>
    <xf numFmtId="2" fontId="4" fillId="0" borderId="14" xfId="0" applyNumberFormat="1" applyFont="1" applyBorder="1" applyAlignment="1">
      <alignment horizontal="center"/>
    </xf>
    <xf numFmtId="170" fontId="4" fillId="0" borderId="14" xfId="0" applyNumberFormat="1" applyFont="1" applyBorder="1"/>
    <xf numFmtId="0" fontId="16" fillId="0" borderId="16" xfId="0" applyFont="1" applyBorder="1"/>
    <xf numFmtId="165" fontId="4" fillId="2" borderId="16" xfId="0" applyNumberFormat="1" applyFont="1" applyFill="1" applyBorder="1"/>
    <xf numFmtId="0" fontId="6" fillId="2" borderId="5" xfId="0" applyFont="1" applyFill="1" applyBorder="1"/>
    <xf numFmtId="169" fontId="4" fillId="2" borderId="9" xfId="0" applyNumberFormat="1" applyFont="1" applyFill="1" applyBorder="1" applyAlignment="1">
      <alignment horizontal="center"/>
    </xf>
    <xf numFmtId="0" fontId="2" fillId="2" borderId="16" xfId="0" applyFont="1" applyFill="1" applyBorder="1"/>
    <xf numFmtId="169" fontId="4" fillId="0" borderId="16" xfId="0" applyNumberFormat="1" applyFont="1" applyBorder="1" applyAlignment="1">
      <alignment horizontal="center"/>
    </xf>
    <xf numFmtId="0" fontId="2" fillId="2" borderId="14" xfId="0" applyFont="1" applyFill="1" applyBorder="1"/>
    <xf numFmtId="0" fontId="17" fillId="2" borderId="9" xfId="0" applyFont="1" applyFill="1" applyBorder="1"/>
    <xf numFmtId="1" fontId="4" fillId="2" borderId="2" xfId="0" applyNumberFormat="1" applyFont="1" applyFill="1" applyBorder="1" applyAlignment="1">
      <alignment horizontal="left" vertical="center"/>
    </xf>
    <xf numFmtId="1" fontId="4" fillId="2" borderId="5" xfId="0" applyNumberFormat="1" applyFont="1" applyFill="1" applyBorder="1" applyAlignment="1">
      <alignment horizontal="center" vertical="center"/>
    </xf>
    <xf numFmtId="1" fontId="1" fillId="2" borderId="14" xfId="0" applyNumberFormat="1" applyFont="1" applyFill="1" applyBorder="1" applyAlignment="1">
      <alignment horizontal="center" vertical="center"/>
    </xf>
    <xf numFmtId="0" fontId="1" fillId="2" borderId="9" xfId="0" applyFont="1" applyFill="1" applyBorder="1" applyAlignment="1">
      <alignment horizontal="center"/>
    </xf>
    <xf numFmtId="1" fontId="4" fillId="2" borderId="9" xfId="0" applyNumberFormat="1" applyFont="1" applyFill="1" applyBorder="1" applyAlignment="1">
      <alignment horizontal="center" vertical="center"/>
    </xf>
    <xf numFmtId="2" fontId="4" fillId="2" borderId="16" xfId="0" applyNumberFormat="1" applyFont="1" applyFill="1" applyBorder="1" applyAlignment="1">
      <alignment horizontal="center" vertical="center"/>
    </xf>
    <xf numFmtId="169" fontId="4" fillId="2" borderId="16" xfId="0" applyNumberFormat="1" applyFont="1" applyFill="1" applyBorder="1" applyAlignment="1">
      <alignment horizontal="right" vertical="center"/>
    </xf>
    <xf numFmtId="169" fontId="4" fillId="2" borderId="16" xfId="0" applyNumberFormat="1" applyFont="1" applyFill="1" applyBorder="1" applyAlignment="1">
      <alignment horizontal="center" vertical="center"/>
    </xf>
    <xf numFmtId="2" fontId="4" fillId="2" borderId="16" xfId="0" applyNumberFormat="1" applyFont="1" applyFill="1" applyBorder="1" applyAlignment="1">
      <alignment horizontal="right" vertical="center"/>
    </xf>
    <xf numFmtId="0" fontId="2" fillId="2" borderId="16" xfId="0" applyFont="1" applyFill="1" applyBorder="1" applyAlignment="1">
      <alignment vertical="top"/>
    </xf>
    <xf numFmtId="0" fontId="9" fillId="2" borderId="16" xfId="0" applyFont="1" applyFill="1" applyBorder="1" applyAlignment="1">
      <alignment horizontal="left" vertical="top" wrapText="1"/>
    </xf>
    <xf numFmtId="2" fontId="2" fillId="2" borderId="16" xfId="0" applyNumberFormat="1" applyFont="1" applyFill="1" applyBorder="1" applyAlignment="1">
      <alignment vertical="center"/>
    </xf>
    <xf numFmtId="1" fontId="4" fillId="2" borderId="16" xfId="0" applyNumberFormat="1" applyFont="1" applyFill="1" applyBorder="1" applyAlignment="1">
      <alignment horizontal="right" vertical="center"/>
    </xf>
    <xf numFmtId="0" fontId="2" fillId="0" borderId="16" xfId="0" applyFont="1" applyBorder="1" applyAlignment="1">
      <alignment vertical="center"/>
    </xf>
    <xf numFmtId="1" fontId="1" fillId="2" borderId="18" xfId="0" applyNumberFormat="1" applyFont="1" applyFill="1" applyBorder="1" applyAlignment="1">
      <alignment horizontal="center" vertical="center"/>
    </xf>
    <xf numFmtId="1" fontId="4" fillId="2" borderId="18" xfId="0" applyNumberFormat="1" applyFont="1" applyFill="1" applyBorder="1" applyAlignment="1">
      <alignment horizontal="center" vertical="center"/>
    </xf>
    <xf numFmtId="0" fontId="1" fillId="2" borderId="9" xfId="0" applyFont="1" applyFill="1" applyBorder="1" applyAlignment="1">
      <alignment horizontal="left"/>
    </xf>
    <xf numFmtId="165" fontId="1" fillId="0" borderId="16" xfId="0" applyNumberFormat="1" applyFont="1" applyBorder="1" applyAlignment="1">
      <alignment horizontal="right"/>
    </xf>
    <xf numFmtId="0" fontId="1" fillId="2" borderId="16" xfId="0" applyFont="1" applyFill="1" applyBorder="1" applyAlignment="1">
      <alignment horizontal="left"/>
    </xf>
    <xf numFmtId="0" fontId="4" fillId="2" borderId="16" xfId="0" applyFont="1" applyFill="1" applyBorder="1" applyAlignment="1">
      <alignment horizontal="left"/>
    </xf>
    <xf numFmtId="0" fontId="9" fillId="0" borderId="16" xfId="0" applyFont="1" applyBorder="1" applyAlignment="1">
      <alignment wrapText="1"/>
    </xf>
    <xf numFmtId="0" fontId="4" fillId="0" borderId="16" xfId="0" applyFont="1" applyBorder="1" applyAlignment="1">
      <alignment horizontal="left" vertical="top" wrapText="1"/>
    </xf>
    <xf numFmtId="0" fontId="18" fillId="0" borderId="16" xfId="0" applyFont="1" applyBorder="1" applyAlignment="1">
      <alignment horizontal="left" vertical="top" wrapText="1"/>
    </xf>
    <xf numFmtId="2" fontId="4" fillId="0" borderId="16" xfId="0" applyNumberFormat="1" applyFont="1" applyBorder="1" applyAlignment="1">
      <alignment horizontal="center" vertical="center"/>
    </xf>
    <xf numFmtId="1" fontId="4" fillId="0" borderId="16" xfId="0" applyNumberFormat="1" applyFont="1" applyBorder="1" applyAlignment="1">
      <alignment horizontal="center" vertical="top"/>
    </xf>
    <xf numFmtId="165" fontId="4" fillId="0" borderId="16" xfId="0" applyNumberFormat="1" applyFont="1" applyBorder="1" applyAlignment="1">
      <alignment horizontal="right" vertical="top"/>
    </xf>
    <xf numFmtId="2" fontId="4" fillId="0" borderId="16" xfId="0" applyNumberFormat="1" applyFont="1" applyBorder="1" applyAlignment="1">
      <alignment horizontal="right"/>
    </xf>
    <xf numFmtId="0" fontId="1" fillId="2" borderId="16" xfId="0" applyFont="1" applyFill="1" applyBorder="1" applyAlignment="1">
      <alignment wrapText="1"/>
    </xf>
    <xf numFmtId="165" fontId="4" fillId="0" borderId="4" xfId="0" applyNumberFormat="1" applyFont="1" applyBorder="1" applyAlignment="1">
      <alignment horizontal="right"/>
    </xf>
    <xf numFmtId="1" fontId="4" fillId="2" borderId="16" xfId="0" applyNumberFormat="1" applyFont="1" applyFill="1" applyBorder="1" applyAlignment="1">
      <alignment horizontal="right"/>
    </xf>
    <xf numFmtId="169" fontId="4" fillId="2" borderId="16" xfId="0" applyNumberFormat="1" applyFont="1" applyFill="1" applyBorder="1" applyAlignment="1">
      <alignment horizontal="right"/>
    </xf>
    <xf numFmtId="165" fontId="4" fillId="0" borderId="20" xfId="0" applyNumberFormat="1" applyFont="1" applyBorder="1" applyAlignment="1">
      <alignment horizontal="right"/>
    </xf>
    <xf numFmtId="0" fontId="2" fillId="4" borderId="5" xfId="0" applyFont="1" applyFill="1" applyBorder="1"/>
    <xf numFmtId="165" fontId="4" fillId="2" borderId="14" xfId="0" applyNumberFormat="1" applyFont="1" applyFill="1" applyBorder="1" applyAlignment="1">
      <alignment horizontal="right"/>
    </xf>
    <xf numFmtId="0" fontId="1" fillId="0" borderId="0" xfId="0" applyFont="1"/>
    <xf numFmtId="0" fontId="4" fillId="2" borderId="16" xfId="0" applyFont="1" applyFill="1" applyBorder="1" applyAlignment="1">
      <alignment vertical="top" wrapText="1"/>
    </xf>
    <xf numFmtId="166" fontId="2" fillId="0" borderId="16" xfId="0" applyNumberFormat="1" applyFont="1" applyBorder="1"/>
    <xf numFmtId="0" fontId="4" fillId="2" borderId="16" xfId="0" applyFont="1" applyFill="1" applyBorder="1" applyAlignment="1">
      <alignment horizontal="left" vertical="top" wrapText="1"/>
    </xf>
    <xf numFmtId="0" fontId="4" fillId="0" borderId="7" xfId="0" applyFont="1" applyBorder="1" applyAlignment="1">
      <alignment horizontal="left"/>
    </xf>
    <xf numFmtId="0" fontId="4" fillId="0" borderId="5" xfId="0" applyFont="1" applyBorder="1" applyAlignment="1">
      <alignment horizontal="left"/>
    </xf>
    <xf numFmtId="0" fontId="4" fillId="0" borderId="5" xfId="0" applyFont="1" applyBorder="1"/>
    <xf numFmtId="1" fontId="4" fillId="0" borderId="5" xfId="0" applyNumberFormat="1" applyFont="1" applyBorder="1" applyAlignment="1">
      <alignment horizontal="center"/>
    </xf>
    <xf numFmtId="164" fontId="4" fillId="0" borderId="5" xfId="0" applyNumberFormat="1" applyFont="1" applyBorder="1" applyAlignment="1">
      <alignment horizontal="right"/>
    </xf>
    <xf numFmtId="164" fontId="4" fillId="0" borderId="6" xfId="0" applyNumberFormat="1" applyFont="1" applyBorder="1" applyAlignment="1">
      <alignment horizontal="right"/>
    </xf>
    <xf numFmtId="0" fontId="1" fillId="0" borderId="8" xfId="0" applyFont="1" applyBorder="1" applyAlignment="1">
      <alignment horizontal="center"/>
    </xf>
    <xf numFmtId="1" fontId="1" fillId="0" borderId="2" xfId="0" applyNumberFormat="1"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1" fontId="1" fillId="0" borderId="15" xfId="0" applyNumberFormat="1" applyFont="1" applyBorder="1" applyAlignment="1">
      <alignment horizontal="center"/>
    </xf>
    <xf numFmtId="1" fontId="1" fillId="0" borderId="14" xfId="0" applyNumberFormat="1" applyFont="1" applyBorder="1" applyAlignment="1">
      <alignment horizontal="center"/>
    </xf>
    <xf numFmtId="164" fontId="1" fillId="0" borderId="15" xfId="0" applyNumberFormat="1" applyFont="1" applyBorder="1" applyAlignment="1">
      <alignment horizontal="center"/>
    </xf>
    <xf numFmtId="164" fontId="1" fillId="0" borderId="14" xfId="0" applyNumberFormat="1" applyFont="1" applyBorder="1" applyAlignment="1">
      <alignment horizontal="center"/>
    </xf>
    <xf numFmtId="0" fontId="19" fillId="0" borderId="16" xfId="0" applyFont="1" applyBorder="1"/>
    <xf numFmtId="0" fontId="1" fillId="0" borderId="7" xfId="0" applyFont="1" applyBorder="1" applyAlignment="1">
      <alignment horizontal="center"/>
    </xf>
    <xf numFmtId="170" fontId="4" fillId="0" borderId="5" xfId="0" applyNumberFormat="1" applyFont="1" applyBorder="1"/>
    <xf numFmtId="0" fontId="20" fillId="0" borderId="16" xfId="0" applyFont="1" applyBorder="1" applyAlignment="1">
      <alignment vertical="center"/>
    </xf>
    <xf numFmtId="1" fontId="1" fillId="0" borderId="5" xfId="0" applyNumberFormat="1" applyFont="1" applyBorder="1" applyAlignment="1">
      <alignment horizontal="center"/>
    </xf>
    <xf numFmtId="1" fontId="1" fillId="0" borderId="16" xfId="0" applyNumberFormat="1" applyFont="1" applyBorder="1" applyAlignment="1">
      <alignment horizontal="center"/>
    </xf>
    <xf numFmtId="164" fontId="1" fillId="0" borderId="5" xfId="0" applyNumberFormat="1" applyFont="1" applyBorder="1" applyAlignment="1">
      <alignment horizontal="center"/>
    </xf>
    <xf numFmtId="164" fontId="1" fillId="0" borderId="16" xfId="0" applyNumberFormat="1" applyFont="1" applyBorder="1" applyAlignment="1">
      <alignment horizontal="center"/>
    </xf>
    <xf numFmtId="0" fontId="1" fillId="0" borderId="16" xfId="0" applyFont="1" applyBorder="1" applyAlignment="1">
      <alignment horizontal="left"/>
    </xf>
    <xf numFmtId="165" fontId="1" fillId="0" borderId="5" xfId="0" applyNumberFormat="1" applyFont="1" applyBorder="1" applyAlignment="1">
      <alignment horizontal="center"/>
    </xf>
    <xf numFmtId="165" fontId="1" fillId="0" borderId="16" xfId="0" applyNumberFormat="1" applyFont="1" applyBorder="1" applyAlignment="1">
      <alignment horizontal="center"/>
    </xf>
    <xf numFmtId="0" fontId="2" fillId="0" borderId="16" xfId="0" applyFont="1" applyBorder="1" applyAlignment="1">
      <alignment horizontal="center" vertical="center"/>
    </xf>
    <xf numFmtId="0" fontId="21" fillId="0" borderId="16" xfId="0" applyFont="1" applyBorder="1" applyAlignment="1">
      <alignment horizontal="center" vertical="center"/>
    </xf>
    <xf numFmtId="4" fontId="2" fillId="0" borderId="16" xfId="0" applyNumberFormat="1" applyFont="1" applyBorder="1" applyAlignment="1">
      <alignment horizontal="center" vertical="center"/>
    </xf>
    <xf numFmtId="171" fontId="2" fillId="0" borderId="16" xfId="0" applyNumberFormat="1" applyFont="1" applyBorder="1" applyAlignment="1">
      <alignment horizontal="center" vertical="center"/>
    </xf>
    <xf numFmtId="0" fontId="2" fillId="0" borderId="16" xfId="0" applyFont="1" applyBorder="1" applyAlignment="1">
      <alignment vertical="top" wrapText="1"/>
    </xf>
    <xf numFmtId="0" fontId="2" fillId="0" borderId="14" xfId="0" applyFont="1" applyBorder="1" applyAlignment="1">
      <alignment horizontal="center"/>
    </xf>
    <xf numFmtId="0" fontId="2" fillId="0" borderId="14" xfId="0" applyFont="1" applyBorder="1"/>
    <xf numFmtId="0" fontId="2" fillId="0" borderId="14" xfId="0" applyFont="1" applyBorder="1" applyAlignment="1">
      <alignment vertical="center"/>
    </xf>
    <xf numFmtId="0" fontId="2" fillId="0" borderId="14" xfId="0" applyFont="1" applyBorder="1" applyAlignment="1">
      <alignment horizontal="center" vertical="center"/>
    </xf>
    <xf numFmtId="171" fontId="2" fillId="0" borderId="14" xfId="0" applyNumberFormat="1" applyFont="1" applyBorder="1" applyAlignment="1">
      <alignment horizontal="center" vertic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8" xfId="0" applyFont="1" applyBorder="1" applyAlignment="1">
      <alignment horizontal="left"/>
    </xf>
    <xf numFmtId="1" fontId="1" fillId="0" borderId="18" xfId="0" applyNumberFormat="1" applyFont="1" applyBorder="1" applyAlignment="1">
      <alignment horizontal="center"/>
    </xf>
    <xf numFmtId="165" fontId="1" fillId="0" borderId="18" xfId="0" applyNumberFormat="1" applyFont="1" applyBorder="1" applyAlignment="1">
      <alignment horizontal="center"/>
    </xf>
    <xf numFmtId="165" fontId="1" fillId="0" borderId="19" xfId="0" applyNumberFormat="1" applyFont="1" applyBorder="1" applyAlignment="1">
      <alignment horizontal="right"/>
    </xf>
    <xf numFmtId="0" fontId="1" fillId="0" borderId="2" xfId="0" applyFont="1" applyBorder="1" applyAlignment="1">
      <alignment horizontal="left"/>
    </xf>
    <xf numFmtId="0" fontId="4" fillId="0" borderId="2" xfId="0" applyFont="1" applyBorder="1" applyAlignment="1">
      <alignment horizontal="left"/>
    </xf>
    <xf numFmtId="1" fontId="4" fillId="0" borderId="2" xfId="0" applyNumberFormat="1" applyFont="1" applyBorder="1" applyAlignment="1">
      <alignment horizontal="left"/>
    </xf>
    <xf numFmtId="164" fontId="4" fillId="0" borderId="2" xfId="0" applyNumberFormat="1" applyFont="1" applyBorder="1" applyAlignment="1">
      <alignment horizontal="left"/>
    </xf>
    <xf numFmtId="164" fontId="4" fillId="0" borderId="3" xfId="0" applyNumberFormat="1" applyFont="1" applyBorder="1" applyAlignment="1">
      <alignment horizontal="left"/>
    </xf>
    <xf numFmtId="0" fontId="1" fillId="0" borderId="7" xfId="0" applyFont="1" applyBorder="1" applyAlignment="1">
      <alignment horizontal="left"/>
    </xf>
    <xf numFmtId="0" fontId="1" fillId="0" borderId="5" xfId="0" applyFont="1" applyBorder="1" applyAlignment="1">
      <alignment horizontal="left"/>
    </xf>
    <xf numFmtId="0" fontId="1" fillId="0" borderId="9" xfId="0" applyFont="1" applyBorder="1" applyAlignment="1">
      <alignment horizontal="left"/>
    </xf>
    <xf numFmtId="1" fontId="1" fillId="0" borderId="9" xfId="0" applyNumberFormat="1" applyFont="1" applyBorder="1" applyAlignment="1">
      <alignment horizontal="center"/>
    </xf>
    <xf numFmtId="165" fontId="1" fillId="0" borderId="9" xfId="0" applyNumberFormat="1" applyFont="1" applyBorder="1" applyAlignment="1">
      <alignment horizontal="center"/>
    </xf>
    <xf numFmtId="165" fontId="1" fillId="0" borderId="9" xfId="0" applyNumberFormat="1" applyFont="1" applyBorder="1" applyAlignment="1">
      <alignment horizontal="right"/>
    </xf>
    <xf numFmtId="0" fontId="1" fillId="0" borderId="1" xfId="0" applyFont="1" applyBorder="1" applyAlignment="1">
      <alignment horizontal="left"/>
    </xf>
    <xf numFmtId="0" fontId="2" fillId="0" borderId="0" xfId="0" applyFont="1" applyAlignment="1">
      <alignment vertical="top" wrapText="1"/>
    </xf>
    <xf numFmtId="0" fontId="1" fillId="2" borderId="16" xfId="0" applyFont="1" applyFill="1" applyBorder="1" applyAlignment="1">
      <alignment vertical="top" wrapText="1"/>
    </xf>
    <xf numFmtId="0" fontId="4" fillId="0" borderId="16" xfId="0" applyFont="1" applyBorder="1" applyAlignment="1">
      <alignment horizontal="center" vertical="top" wrapText="1"/>
    </xf>
    <xf numFmtId="0" fontId="22" fillId="0" borderId="16" xfId="0" applyFont="1" applyBorder="1" applyAlignment="1">
      <alignment horizontal="center" vertical="top" wrapText="1"/>
    </xf>
    <xf numFmtId="0" fontId="4" fillId="0" borderId="16" xfId="0" applyFont="1" applyBorder="1" applyAlignment="1">
      <alignment horizontal="center" wrapText="1"/>
    </xf>
    <xf numFmtId="0" fontId="7" fillId="0" borderId="16" xfId="0" applyFont="1" applyBorder="1" applyAlignment="1">
      <alignment horizontal="center" vertical="top" wrapText="1"/>
    </xf>
    <xf numFmtId="165" fontId="1" fillId="2" borderId="9" xfId="0" applyNumberFormat="1" applyFont="1" applyFill="1" applyBorder="1" applyAlignment="1">
      <alignment horizontal="right"/>
    </xf>
    <xf numFmtId="165" fontId="1" fillId="2" borderId="2" xfId="0" applyNumberFormat="1" applyFont="1" applyFill="1" applyBorder="1" applyAlignment="1">
      <alignment horizontal="right"/>
    </xf>
    <xf numFmtId="0" fontId="4" fillId="0" borderId="16" xfId="0" applyFont="1" applyBorder="1" applyAlignment="1">
      <alignment vertical="top" wrapText="1"/>
    </xf>
    <xf numFmtId="1" fontId="4" fillId="0" borderId="6" xfId="0" applyNumberFormat="1" applyFont="1" applyBorder="1" applyAlignment="1">
      <alignment horizontal="center"/>
    </xf>
    <xf numFmtId="0" fontId="22" fillId="0" borderId="20" xfId="0" applyFont="1" applyBorder="1" applyAlignment="1">
      <alignment horizontal="center" vertical="top" wrapText="1"/>
    </xf>
    <xf numFmtId="0" fontId="1" fillId="0" borderId="3" xfId="0" applyFont="1" applyBorder="1" applyAlignment="1">
      <alignment horizontal="center"/>
    </xf>
    <xf numFmtId="0" fontId="4" fillId="0" borderId="9" xfId="0" applyFont="1" applyBorder="1"/>
    <xf numFmtId="165" fontId="4" fillId="0" borderId="8" xfId="0" applyNumberFormat="1" applyFont="1" applyBorder="1" applyAlignment="1">
      <alignment horizontal="right"/>
    </xf>
    <xf numFmtId="0" fontId="1" fillId="0" borderId="6" xfId="0" applyFont="1" applyBorder="1" applyAlignment="1">
      <alignment horizontal="center"/>
    </xf>
    <xf numFmtId="0" fontId="23" fillId="0" borderId="5" xfId="0" applyFont="1" applyBorder="1" applyAlignment="1">
      <alignment horizontal="left"/>
    </xf>
    <xf numFmtId="0" fontId="1" fillId="0" borderId="5" xfId="0" applyFont="1" applyBorder="1" applyAlignment="1">
      <alignment horizontal="left" wrapText="1"/>
    </xf>
    <xf numFmtId="0" fontId="9" fillId="0" borderId="5" xfId="0" applyFont="1" applyBorder="1" applyAlignment="1">
      <alignment horizontal="left" wrapText="1"/>
    </xf>
    <xf numFmtId="0" fontId="4" fillId="0" borderId="5" xfId="0" applyFont="1" applyBorder="1" applyAlignment="1">
      <alignment horizontal="left" wrapText="1"/>
    </xf>
    <xf numFmtId="0" fontId="24" fillId="0" borderId="5" xfId="0" applyFont="1" applyBorder="1" applyAlignment="1">
      <alignment horizontal="left"/>
    </xf>
    <xf numFmtId="0" fontId="4" fillId="0" borderId="16" xfId="0" applyFont="1" applyBorder="1" applyAlignment="1">
      <alignment wrapText="1"/>
    </xf>
    <xf numFmtId="0" fontId="7" fillId="0" borderId="0" xfId="0" applyFont="1"/>
    <xf numFmtId="0" fontId="2" fillId="2" borderId="16" xfId="0" applyFont="1" applyFill="1" applyBorder="1" applyAlignment="1">
      <alignment horizontal="center"/>
    </xf>
    <xf numFmtId="0" fontId="25" fillId="0" borderId="0" xfId="0" applyFont="1" applyAlignment="1">
      <alignment vertical="center"/>
    </xf>
    <xf numFmtId="0" fontId="7" fillId="0" borderId="0" xfId="0" applyFont="1" applyAlignment="1">
      <alignment wrapText="1"/>
    </xf>
    <xf numFmtId="0" fontId="2" fillId="0" borderId="0" xfId="0" applyFont="1" applyAlignment="1">
      <alignment wrapText="1"/>
    </xf>
    <xf numFmtId="0" fontId="7" fillId="0" borderId="0" xfId="0" applyFont="1" applyAlignment="1">
      <alignment vertical="top" wrapText="1"/>
    </xf>
    <xf numFmtId="172" fontId="2" fillId="0" borderId="0" xfId="0" applyNumberFormat="1" applyFont="1"/>
    <xf numFmtId="0" fontId="7" fillId="0" borderId="0" xfId="0" applyFont="1" applyAlignment="1">
      <alignment horizontal="left"/>
    </xf>
    <xf numFmtId="0" fontId="26" fillId="0" borderId="0" xfId="0" applyFont="1"/>
    <xf numFmtId="0" fontId="7" fillId="0" borderId="24" xfId="0" applyFont="1" applyBorder="1" applyAlignment="1">
      <alignment horizontal="center"/>
    </xf>
    <xf numFmtId="0" fontId="7" fillId="0" borderId="22" xfId="0" applyFont="1" applyBorder="1" applyAlignment="1">
      <alignment horizontal="center"/>
    </xf>
    <xf numFmtId="0" fontId="2" fillId="0" borderId="10" xfId="0" applyFont="1" applyBorder="1" applyAlignment="1">
      <alignment horizontal="left"/>
    </xf>
    <xf numFmtId="172" fontId="2" fillId="0" borderId="19" xfId="0" applyNumberFormat="1" applyFont="1" applyBorder="1"/>
    <xf numFmtId="172" fontId="7" fillId="0" borderId="19" xfId="0" applyNumberFormat="1" applyFont="1" applyBorder="1"/>
    <xf numFmtId="0" fontId="7" fillId="0" borderId="12" xfId="0" applyFont="1" applyBorder="1" applyAlignment="1">
      <alignment horizontal="left"/>
    </xf>
    <xf numFmtId="172" fontId="2" fillId="0" borderId="24" xfId="0" applyNumberFormat="1" applyFont="1" applyBorder="1"/>
    <xf numFmtId="0" fontId="7" fillId="0" borderId="4" xfId="0" applyFont="1" applyBorder="1" applyAlignment="1">
      <alignment horizontal="left"/>
    </xf>
    <xf numFmtId="172" fontId="7" fillId="0" borderId="24" xfId="0" applyNumberFormat="1" applyFont="1" applyBorder="1"/>
    <xf numFmtId="0" fontId="3" fillId="0" borderId="20" xfId="0" applyFont="1" applyBorder="1"/>
    <xf numFmtId="0" fontId="3" fillId="0" borderId="22" xfId="0" applyFont="1" applyBorder="1"/>
    <xf numFmtId="0" fontId="4" fillId="2" borderId="25" xfId="0" applyFont="1" applyFill="1" applyBorder="1" applyAlignment="1">
      <alignment horizontal="center"/>
    </xf>
    <xf numFmtId="0" fontId="4" fillId="2" borderId="23" xfId="0" applyFont="1" applyFill="1" applyBorder="1" applyAlignment="1">
      <alignment horizontal="center"/>
    </xf>
    <xf numFmtId="0" fontId="5" fillId="2" borderId="25" xfId="0" applyFont="1" applyFill="1" applyBorder="1"/>
    <xf numFmtId="1" fontId="4" fillId="2" borderId="25" xfId="0" applyNumberFormat="1" applyFont="1" applyFill="1" applyBorder="1" applyAlignment="1">
      <alignment horizontal="center"/>
    </xf>
    <xf numFmtId="165" fontId="4" fillId="2" borderId="25" xfId="0" applyNumberFormat="1" applyFont="1" applyFill="1" applyBorder="1" applyAlignment="1">
      <alignment horizontal="right"/>
    </xf>
    <xf numFmtId="0" fontId="4" fillId="2" borderId="25" xfId="0" applyFont="1" applyFill="1" applyBorder="1"/>
    <xf numFmtId="0" fontId="29" fillId="2" borderId="16" xfId="0" applyFont="1" applyFill="1" applyBorder="1"/>
    <xf numFmtId="0" fontId="29" fillId="2" borderId="25" xfId="0" applyFont="1" applyFill="1" applyBorder="1"/>
    <xf numFmtId="0" fontId="29" fillId="2" borderId="25" xfId="0" applyFont="1" applyFill="1" applyBorder="1" applyAlignment="1">
      <alignment wrapText="1"/>
    </xf>
    <xf numFmtId="0" fontId="31" fillId="2" borderId="7" xfId="0" applyFont="1" applyFill="1" applyBorder="1" applyAlignment="1">
      <alignment horizontal="left"/>
    </xf>
    <xf numFmtId="0" fontId="29" fillId="2" borderId="16" xfId="0" applyFont="1" applyFill="1" applyBorder="1" applyAlignment="1">
      <alignment horizontal="center"/>
    </xf>
    <xf numFmtId="0" fontId="30" fillId="0" borderId="32" xfId="1" applyBorder="1" applyAlignment="1" applyProtection="1">
      <alignment vertical="top" wrapText="1"/>
      <protection locked="0"/>
    </xf>
    <xf numFmtId="0" fontId="4" fillId="2" borderId="25" xfId="0" applyFont="1" applyFill="1" applyBorder="1" applyAlignment="1">
      <alignment horizontal="center" vertical="center"/>
    </xf>
    <xf numFmtId="0" fontId="4" fillId="2" borderId="23" xfId="0" applyFont="1" applyFill="1" applyBorder="1" applyAlignment="1">
      <alignment horizontal="center" vertical="center"/>
    </xf>
    <xf numFmtId="1" fontId="4" fillId="2" borderId="25" xfId="0" applyNumberFormat="1" applyFont="1" applyFill="1" applyBorder="1" applyAlignment="1">
      <alignment horizontal="center" vertical="center"/>
    </xf>
    <xf numFmtId="165" fontId="4" fillId="2" borderId="25" xfId="0" applyNumberFormat="1" applyFont="1" applyFill="1" applyBorder="1" applyAlignment="1">
      <alignment horizontal="right" vertical="center"/>
    </xf>
    <xf numFmtId="0" fontId="32" fillId="2" borderId="16" xfId="0" applyFont="1" applyFill="1" applyBorder="1"/>
    <xf numFmtId="1" fontId="29" fillId="2" borderId="16" xfId="0" applyNumberFormat="1" applyFont="1" applyFill="1" applyBorder="1" applyAlignment="1">
      <alignment horizontal="center" vertical="center"/>
    </xf>
    <xf numFmtId="0" fontId="30" fillId="0" borderId="5" xfId="1" applyAlignment="1" applyProtection="1">
      <alignment vertical="top" wrapText="1"/>
      <protection locked="0"/>
    </xf>
    <xf numFmtId="0" fontId="31" fillId="5" borderId="5" xfId="1" applyFont="1" applyFill="1" applyAlignment="1">
      <alignment horizontal="left" vertical="top" wrapText="1"/>
    </xf>
    <xf numFmtId="0" fontId="33" fillId="5" borderId="5" xfId="1" applyFont="1" applyFill="1" applyAlignment="1">
      <alignment horizontal="left" vertical="top" wrapText="1"/>
    </xf>
    <xf numFmtId="0" fontId="30" fillId="0" borderId="31" xfId="1" applyBorder="1" applyAlignment="1">
      <alignment vertical="center" wrapText="1"/>
    </xf>
    <xf numFmtId="0" fontId="1" fillId="2" borderId="25" xfId="0" applyFont="1" applyFill="1" applyBorder="1" applyAlignment="1">
      <alignment horizontal="center"/>
    </xf>
    <xf numFmtId="0" fontId="1" fillId="2" borderId="23" xfId="0" applyFont="1" applyFill="1" applyBorder="1" applyAlignment="1">
      <alignment horizontal="center"/>
    </xf>
    <xf numFmtId="0" fontId="34" fillId="0" borderId="5" xfId="1" applyFont="1" applyAlignment="1" applyProtection="1">
      <alignment vertical="top" wrapText="1"/>
      <protection locked="0"/>
    </xf>
    <xf numFmtId="43" fontId="30" fillId="0" borderId="33" xfId="2" applyFont="1" applyFill="1" applyBorder="1" applyAlignment="1">
      <alignment horizontal="justify" vertical="center" wrapText="1"/>
    </xf>
    <xf numFmtId="43" fontId="30" fillId="0" borderId="5" xfId="2" applyFont="1" applyFill="1" applyBorder="1" applyAlignment="1">
      <alignment horizontal="justify" vertical="center" wrapText="1"/>
    </xf>
    <xf numFmtId="0" fontId="30" fillId="0" borderId="32" xfId="1" applyBorder="1" applyAlignment="1">
      <alignment horizontal="justify" vertical="top" wrapText="1"/>
    </xf>
    <xf numFmtId="1" fontId="29" fillId="2" borderId="16" xfId="0" applyNumberFormat="1" applyFont="1" applyFill="1" applyBorder="1" applyAlignment="1">
      <alignment horizontal="center"/>
    </xf>
    <xf numFmtId="0" fontId="35" fillId="2" borderId="16" xfId="0" applyFont="1" applyFill="1" applyBorder="1"/>
    <xf numFmtId="0" fontId="31" fillId="2" borderId="17" xfId="0" applyFont="1" applyFill="1" applyBorder="1" applyAlignment="1">
      <alignment horizontal="center"/>
    </xf>
    <xf numFmtId="1" fontId="4" fillId="0" borderId="25" xfId="0" applyNumberFormat="1" applyFont="1" applyBorder="1" applyAlignment="1">
      <alignment horizontal="center"/>
    </xf>
    <xf numFmtId="0" fontId="30" fillId="0" borderId="32" xfId="1" applyBorder="1" applyAlignment="1">
      <alignment vertical="top" wrapText="1"/>
    </xf>
    <xf numFmtId="0" fontId="36" fillId="2" borderId="16" xfId="0" applyFont="1" applyFill="1" applyBorder="1" applyAlignment="1">
      <alignment wrapText="1"/>
    </xf>
    <xf numFmtId="1" fontId="29" fillId="2" borderId="25" xfId="0" applyNumberFormat="1" applyFont="1" applyFill="1" applyBorder="1" applyAlignment="1">
      <alignment horizontal="center" vertical="center"/>
    </xf>
    <xf numFmtId="0" fontId="29" fillId="2" borderId="25" xfId="0" applyFont="1" applyFill="1" applyBorder="1" applyAlignment="1">
      <alignment horizontal="center" vertical="center"/>
    </xf>
    <xf numFmtId="0" fontId="30" fillId="0" borderId="5" xfId="1" applyAlignment="1">
      <alignment vertical="top" wrapText="1"/>
    </xf>
    <xf numFmtId="0" fontId="29" fillId="2" borderId="25" xfId="0" applyFont="1" applyFill="1" applyBorder="1" applyAlignment="1">
      <alignment horizontal="center"/>
    </xf>
    <xf numFmtId="1" fontId="29" fillId="2" borderId="25" xfId="0" applyNumberFormat="1" applyFont="1" applyFill="1" applyBorder="1" applyAlignment="1">
      <alignment horizontal="center"/>
    </xf>
    <xf numFmtId="0" fontId="37" fillId="5" borderId="5" xfId="1" applyFont="1" applyFill="1" applyAlignment="1">
      <alignment horizontal="left" vertical="top" wrapText="1"/>
    </xf>
    <xf numFmtId="164" fontId="38" fillId="2" borderId="6" xfId="0" applyNumberFormat="1" applyFont="1" applyFill="1" applyBorder="1" applyAlignment="1">
      <alignment horizontal="right"/>
    </xf>
    <xf numFmtId="164" fontId="29" fillId="2" borderId="6" xfId="0" applyNumberFormat="1" applyFont="1" applyFill="1" applyBorder="1" applyAlignment="1">
      <alignment horizontal="right"/>
    </xf>
    <xf numFmtId="0" fontId="31" fillId="2" borderId="16" xfId="0" applyFont="1" applyFill="1" applyBorder="1" applyAlignment="1">
      <alignment horizontal="center"/>
    </xf>
    <xf numFmtId="0" fontId="4" fillId="2" borderId="25" xfId="0" applyFont="1" applyFill="1" applyBorder="1" applyAlignment="1">
      <alignment horizontal="center" vertical="center" wrapText="1"/>
    </xf>
    <xf numFmtId="1" fontId="29" fillId="2" borderId="16" xfId="0" applyNumberFormat="1" applyFont="1" applyFill="1" applyBorder="1" applyAlignment="1">
      <alignment horizontal="center" wrapText="1"/>
    </xf>
    <xf numFmtId="1" fontId="29" fillId="2" borderId="25" xfId="0" applyNumberFormat="1" applyFont="1" applyFill="1" applyBorder="1" applyAlignment="1">
      <alignment horizontal="center" wrapText="1"/>
    </xf>
    <xf numFmtId="0" fontId="29" fillId="2" borderId="16" xfId="0" applyFont="1" applyFill="1" applyBorder="1" applyAlignment="1">
      <alignment horizontal="center" vertical="center"/>
    </xf>
    <xf numFmtId="0" fontId="29" fillId="2" borderId="16" xfId="0" applyFont="1" applyFill="1" applyBorder="1" applyAlignment="1">
      <alignment wrapText="1"/>
    </xf>
    <xf numFmtId="0" fontId="31" fillId="2" borderId="6" xfId="0" applyFont="1" applyFill="1" applyBorder="1" applyAlignment="1">
      <alignment horizontal="center"/>
    </xf>
    <xf numFmtId="0" fontId="29" fillId="0" borderId="16" xfId="0" applyFont="1" applyBorder="1" applyAlignment="1">
      <alignment horizontal="center"/>
    </xf>
    <xf numFmtId="173" fontId="4" fillId="0" borderId="36" xfId="3" applyNumberFormat="1" applyFont="1" applyBorder="1" applyAlignment="1">
      <alignment horizontal="center" vertical="center"/>
    </xf>
    <xf numFmtId="0" fontId="0" fillId="0" borderId="39" xfId="0" applyBorder="1"/>
    <xf numFmtId="0" fontId="31" fillId="2" borderId="31" xfId="0" applyFont="1" applyFill="1" applyBorder="1" applyAlignment="1">
      <alignment horizontal="center"/>
    </xf>
    <xf numFmtId="0" fontId="1" fillId="2" borderId="31" xfId="0" applyFont="1" applyFill="1" applyBorder="1" applyAlignment="1">
      <alignment horizontal="center"/>
    </xf>
    <xf numFmtId="0" fontId="29" fillId="2" borderId="31" xfId="0" applyFont="1" applyFill="1" applyBorder="1" applyAlignment="1">
      <alignment horizontal="center"/>
    </xf>
    <xf numFmtId="0" fontId="0" fillId="0" borderId="31" xfId="0" applyBorder="1"/>
    <xf numFmtId="1" fontId="1" fillId="2" borderId="10" xfId="0" applyNumberFormat="1" applyFont="1" applyFill="1" applyBorder="1" applyAlignment="1">
      <alignment horizontal="center"/>
    </xf>
    <xf numFmtId="0" fontId="3" fillId="0" borderId="11" xfId="0" applyFont="1" applyBorder="1"/>
    <xf numFmtId="0" fontId="3" fillId="0" borderId="12" xfId="0" applyFont="1" applyBorder="1"/>
    <xf numFmtId="0" fontId="1" fillId="0" borderId="7" xfId="0" applyFont="1" applyBorder="1" applyAlignment="1">
      <alignment horizontal="left" wrapText="1"/>
    </xf>
    <xf numFmtId="0" fontId="1" fillId="0" borderId="5" xfId="0" applyFont="1" applyBorder="1" applyAlignment="1">
      <alignment horizontal="left" wrapText="1"/>
    </xf>
    <xf numFmtId="0" fontId="1" fillId="0" borderId="23" xfId="0" applyFont="1" applyBorder="1" applyAlignment="1">
      <alignment horizontal="left" wrapText="1"/>
    </xf>
    <xf numFmtId="0" fontId="1" fillId="2" borderId="7" xfId="0" applyFont="1" applyFill="1" applyBorder="1" applyAlignment="1">
      <alignment horizontal="left" wrapText="1"/>
    </xf>
    <xf numFmtId="0" fontId="1" fillId="2" borderId="5" xfId="0" applyFont="1" applyFill="1" applyBorder="1" applyAlignment="1">
      <alignment horizontal="left" wrapText="1"/>
    </xf>
    <xf numFmtId="0" fontId="1" fillId="2" borderId="23" xfId="0" applyFont="1" applyFill="1" applyBorder="1" applyAlignment="1">
      <alignment horizontal="left" wrapText="1"/>
    </xf>
    <xf numFmtId="0" fontId="4" fillId="0" borderId="20" xfId="0" applyFont="1" applyBorder="1" applyAlignment="1">
      <alignment horizontal="left" vertical="top" wrapText="1"/>
    </xf>
    <xf numFmtId="0" fontId="3" fillId="0" borderId="20" xfId="0" applyFont="1" applyBorder="1"/>
    <xf numFmtId="1" fontId="1" fillId="2" borderId="24" xfId="0" applyNumberFormat="1" applyFont="1" applyFill="1" applyBorder="1" applyAlignment="1">
      <alignment horizontal="center"/>
    </xf>
    <xf numFmtId="0" fontId="3" fillId="0" borderId="22" xfId="0" applyFont="1" applyBorder="1"/>
    <xf numFmtId="1" fontId="4" fillId="0" borderId="20" xfId="0" applyNumberFormat="1" applyFont="1" applyBorder="1" applyAlignment="1">
      <alignment horizontal="center" vertical="center"/>
    </xf>
    <xf numFmtId="1" fontId="4" fillId="2" borderId="21" xfId="0" applyNumberFormat="1" applyFont="1" applyFill="1" applyBorder="1" applyAlignment="1">
      <alignment horizontal="center" vertical="center"/>
    </xf>
    <xf numFmtId="0" fontId="3" fillId="0" borderId="25" xfId="0" applyFont="1" applyBorder="1"/>
    <xf numFmtId="0" fontId="4" fillId="0" borderId="21" xfId="0" applyFont="1" applyBorder="1" applyAlignment="1">
      <alignment horizontal="left" wrapText="1"/>
    </xf>
    <xf numFmtId="0" fontId="2" fillId="0" borderId="21" xfId="0" applyFont="1" applyBorder="1" applyAlignment="1">
      <alignment horizontal="left" vertical="top" wrapText="1"/>
    </xf>
    <xf numFmtId="0" fontId="4" fillId="0" borderId="21" xfId="0" applyFont="1" applyBorder="1" applyAlignment="1">
      <alignment horizontal="left" vertical="top" wrapText="1"/>
    </xf>
    <xf numFmtId="0" fontId="4" fillId="2" borderId="21" xfId="0" applyFont="1" applyFill="1" applyBorder="1" applyAlignment="1">
      <alignment horizontal="left" vertical="top" wrapText="1"/>
    </xf>
    <xf numFmtId="0" fontId="2" fillId="0" borderId="21" xfId="0" applyFont="1" applyBorder="1" applyAlignment="1">
      <alignment horizontal="left" wrapText="1"/>
    </xf>
    <xf numFmtId="1" fontId="1" fillId="0" borderId="10" xfId="0" applyNumberFormat="1" applyFont="1" applyBorder="1" applyAlignment="1">
      <alignment horizontal="center"/>
    </xf>
    <xf numFmtId="0" fontId="2" fillId="0" borderId="20" xfId="0" applyFont="1" applyBorder="1" applyAlignment="1">
      <alignment horizontal="left" vertical="top" wrapText="1"/>
    </xf>
    <xf numFmtId="0" fontId="4" fillId="0" borderId="21" xfId="0" applyFont="1" applyBorder="1" applyAlignment="1">
      <alignment horizontal="center" vertical="top" wrapText="1"/>
    </xf>
    <xf numFmtId="0" fontId="22" fillId="0" borderId="21" xfId="0" applyFont="1" applyBorder="1" applyAlignment="1">
      <alignment horizontal="center" vertical="top" wrapText="1"/>
    </xf>
    <xf numFmtId="0" fontId="4" fillId="0" borderId="21" xfId="0" applyFont="1" applyBorder="1" applyAlignment="1">
      <alignment horizontal="center" wrapText="1"/>
    </xf>
    <xf numFmtId="1" fontId="4" fillId="0" borderId="21" xfId="0" applyNumberFormat="1" applyFont="1" applyBorder="1" applyAlignment="1">
      <alignment horizontal="center"/>
    </xf>
    <xf numFmtId="0" fontId="7" fillId="0" borderId="1" xfId="0" applyFont="1" applyBorder="1" applyAlignment="1">
      <alignment horizontal="center"/>
    </xf>
    <xf numFmtId="0" fontId="3" fillId="0" borderId="27" xfId="0" applyFont="1" applyBorder="1"/>
    <xf numFmtId="0" fontId="7" fillId="0" borderId="28" xfId="0" applyFont="1" applyBorder="1" applyAlignment="1">
      <alignment horizontal="center"/>
    </xf>
    <xf numFmtId="0" fontId="3" fillId="0" borderId="29" xfId="0" applyFont="1" applyBorder="1"/>
    <xf numFmtId="0" fontId="2" fillId="0" borderId="10" xfId="0" applyFont="1" applyBorder="1" applyAlignment="1">
      <alignment horizontal="left"/>
    </xf>
    <xf numFmtId="0" fontId="30" fillId="0" borderId="10" xfId="0" applyFont="1" applyBorder="1" applyAlignment="1">
      <alignment horizontal="left" wrapText="1"/>
    </xf>
    <xf numFmtId="0" fontId="7" fillId="0" borderId="0" xfId="0" applyFont="1" applyAlignment="1">
      <alignment horizontal="left" wrapText="1"/>
    </xf>
    <xf numFmtId="0" fontId="1" fillId="0" borderId="34" xfId="3" applyFont="1" applyBorder="1" applyAlignment="1">
      <alignment horizontal="left" vertical="center"/>
    </xf>
    <xf numFmtId="0" fontId="1" fillId="0" borderId="35" xfId="3" applyFont="1" applyBorder="1" applyAlignment="1">
      <alignment horizontal="left" vertical="center"/>
    </xf>
    <xf numFmtId="0" fontId="1" fillId="0" borderId="37" xfId="3" applyFont="1" applyBorder="1" applyAlignment="1">
      <alignment horizontal="left" vertical="center"/>
    </xf>
    <xf numFmtId="0" fontId="1" fillId="0" borderId="38" xfId="3" applyFont="1" applyBorder="1" applyAlignment="1">
      <alignment horizontal="left" vertical="center"/>
    </xf>
    <xf numFmtId="0" fontId="7" fillId="0" borderId="28" xfId="0" applyFont="1" applyBorder="1" applyAlignment="1">
      <alignment horizontal="left"/>
    </xf>
    <xf numFmtId="0" fontId="3" fillId="0" borderId="30" xfId="0" applyFont="1" applyBorder="1"/>
    <xf numFmtId="0" fontId="2" fillId="0" borderId="1" xfId="0" applyFont="1" applyBorder="1" applyAlignment="1">
      <alignment horizontal="left"/>
    </xf>
    <xf numFmtId="0" fontId="7" fillId="0" borderId="10" xfId="0" applyFont="1" applyBorder="1" applyAlignment="1">
      <alignment horizontal="left"/>
    </xf>
  </cellXfs>
  <cellStyles count="4">
    <cellStyle name="Comma 2" xfId="2" xr:uid="{3FA8A75E-E142-454F-AD60-A6A4FDAA506B}"/>
    <cellStyle name="Normal" xfId="0" builtinId="0"/>
    <cellStyle name="Normal 2" xfId="1" xr:uid="{36C1A729-C70F-49E0-84B4-E7BFF43D8396}"/>
    <cellStyle name="Normal 4" xfId="3" xr:uid="{5EA4E69F-53EF-4E27-83D5-BE79DBF749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6"/>
  <sheetViews>
    <sheetView tabSelected="1" view="pageLayout" topLeftCell="A31" zoomScaleNormal="253" zoomScaleSheetLayoutView="184" workbookViewId="0">
      <selection activeCell="G54" sqref="G54"/>
    </sheetView>
  </sheetViews>
  <sheetFormatPr defaultColWidth="14.42578125" defaultRowHeight="15" customHeight="1" x14ac:dyDescent="0.2"/>
  <cols>
    <col min="1" max="1" width="7.5703125" customWidth="1"/>
    <col min="2" max="2" width="11" customWidth="1"/>
    <col min="3" max="3" width="35.5703125" customWidth="1"/>
    <col min="4" max="4" width="6.5703125" customWidth="1"/>
    <col min="5" max="5" width="8.140625" customWidth="1"/>
    <col min="6" max="6" width="11.5703125" customWidth="1"/>
    <col min="7" max="7" width="13.140625" customWidth="1"/>
    <col min="8" max="8" width="3.140625" customWidth="1"/>
    <col min="9" max="9" width="0.42578125" customWidth="1"/>
    <col min="10" max="10" width="8.7109375" hidden="1" customWidth="1"/>
    <col min="11" max="11" width="2.85546875" customWidth="1"/>
  </cols>
  <sheetData>
    <row r="1" spans="1:7" ht="12.75" customHeight="1" x14ac:dyDescent="0.2">
      <c r="A1" s="1" t="s">
        <v>726</v>
      </c>
      <c r="B1" s="2"/>
      <c r="C1" s="3"/>
      <c r="D1" s="4"/>
      <c r="E1" s="4"/>
      <c r="F1" s="5"/>
      <c r="G1" s="6"/>
    </row>
    <row r="2" spans="1:7" ht="35.25" customHeight="1" x14ac:dyDescent="0.2">
      <c r="A2" s="387" t="s">
        <v>727</v>
      </c>
      <c r="B2" s="388"/>
      <c r="C2" s="388"/>
      <c r="D2" s="388"/>
      <c r="E2" s="388"/>
      <c r="F2" s="388"/>
      <c r="G2" s="389"/>
    </row>
    <row r="3" spans="1:7" ht="12.75" customHeight="1" x14ac:dyDescent="0.2">
      <c r="A3" s="13" t="s">
        <v>0</v>
      </c>
      <c r="B3" s="8"/>
      <c r="C3" s="9"/>
      <c r="D3" s="10"/>
      <c r="E3" s="10"/>
      <c r="F3" s="11"/>
      <c r="G3" s="12"/>
    </row>
    <row r="4" spans="1:7" ht="12.75" customHeight="1" x14ac:dyDescent="0.2">
      <c r="A4" s="14"/>
      <c r="B4" s="15"/>
      <c r="C4" s="9"/>
      <c r="D4" s="10"/>
      <c r="E4" s="10"/>
      <c r="F4" s="11"/>
      <c r="G4" s="368" t="s">
        <v>1</v>
      </c>
    </row>
    <row r="5" spans="1:7" ht="12.75" customHeight="1" x14ac:dyDescent="0.2">
      <c r="A5" s="16" t="s">
        <v>2</v>
      </c>
      <c r="B5" s="16" t="s">
        <v>3</v>
      </c>
      <c r="C5" s="17"/>
      <c r="D5" s="18"/>
      <c r="E5" s="384" t="s">
        <v>4</v>
      </c>
      <c r="F5" s="385"/>
      <c r="G5" s="386"/>
    </row>
    <row r="6" spans="1:7" ht="12.75" customHeight="1" x14ac:dyDescent="0.2">
      <c r="A6" s="19" t="s">
        <v>5</v>
      </c>
      <c r="B6" s="19" t="s">
        <v>6</v>
      </c>
      <c r="C6" s="20" t="s">
        <v>7</v>
      </c>
      <c r="D6" s="21" t="s">
        <v>8</v>
      </c>
      <c r="E6" s="22" t="s">
        <v>9</v>
      </c>
      <c r="F6" s="23" t="s">
        <v>10</v>
      </c>
      <c r="G6" s="24" t="s">
        <v>11</v>
      </c>
    </row>
    <row r="7" spans="1:7" ht="12.75" customHeight="1" x14ac:dyDescent="0.2">
      <c r="A7" s="25"/>
      <c r="B7" s="26"/>
      <c r="C7" s="27"/>
      <c r="D7" s="28"/>
      <c r="E7" s="28"/>
      <c r="F7" s="29"/>
      <c r="G7" s="29"/>
    </row>
    <row r="8" spans="1:7" ht="12.75" customHeight="1" x14ac:dyDescent="0.2">
      <c r="A8" s="30" t="s">
        <v>12</v>
      </c>
      <c r="B8" s="30" t="s">
        <v>13</v>
      </c>
      <c r="C8" s="31" t="s">
        <v>14</v>
      </c>
      <c r="D8" s="32"/>
      <c r="E8" s="32"/>
      <c r="F8" s="33"/>
      <c r="G8" s="33"/>
    </row>
    <row r="9" spans="1:7" ht="12.75" customHeight="1" x14ac:dyDescent="0.2">
      <c r="A9" s="370" t="s">
        <v>661</v>
      </c>
      <c r="B9" s="30" t="s">
        <v>15</v>
      </c>
      <c r="C9" s="31" t="s">
        <v>16</v>
      </c>
      <c r="D9" s="32"/>
      <c r="E9" s="32"/>
      <c r="F9" s="33"/>
      <c r="G9" s="33"/>
    </row>
    <row r="10" spans="1:7" ht="12.75" customHeight="1" x14ac:dyDescent="0.2">
      <c r="A10" s="34"/>
      <c r="B10" s="35"/>
      <c r="C10" s="36"/>
      <c r="D10" s="32"/>
      <c r="E10" s="32"/>
      <c r="F10" s="33"/>
      <c r="G10" s="33"/>
    </row>
    <row r="11" spans="1:7" ht="12.75" customHeight="1" x14ac:dyDescent="0.2">
      <c r="A11" s="370" t="s">
        <v>46</v>
      </c>
      <c r="B11" s="35">
        <v>8.3000000000000007</v>
      </c>
      <c r="C11" s="357" t="s">
        <v>17</v>
      </c>
      <c r="D11" s="32"/>
      <c r="E11" s="32"/>
      <c r="F11" s="33"/>
      <c r="G11" s="33"/>
    </row>
    <row r="12" spans="1:7" ht="12.75" customHeight="1" x14ac:dyDescent="0.2">
      <c r="A12" s="34"/>
      <c r="B12" s="35"/>
      <c r="C12" s="357" t="s">
        <v>18</v>
      </c>
      <c r="D12" s="32"/>
      <c r="E12" s="32"/>
      <c r="F12" s="33"/>
      <c r="G12" s="33"/>
    </row>
    <row r="13" spans="1:7" ht="12.75" customHeight="1" x14ac:dyDescent="0.2">
      <c r="A13" s="338" t="s">
        <v>689</v>
      </c>
      <c r="B13" s="35" t="s">
        <v>19</v>
      </c>
      <c r="C13" s="36" t="s">
        <v>20</v>
      </c>
      <c r="D13" s="32" t="s">
        <v>21</v>
      </c>
      <c r="E13" s="32">
        <v>1</v>
      </c>
      <c r="F13" s="33"/>
      <c r="G13" s="33"/>
    </row>
    <row r="14" spans="1:7" ht="12.75" customHeight="1" x14ac:dyDescent="0.2">
      <c r="A14" s="34"/>
      <c r="B14" s="35"/>
      <c r="C14" s="36" t="s">
        <v>12</v>
      </c>
      <c r="D14" s="32" t="s">
        <v>12</v>
      </c>
      <c r="E14" s="32"/>
      <c r="F14" s="33"/>
      <c r="G14" s="33"/>
    </row>
    <row r="15" spans="1:7" ht="12.75" customHeight="1" x14ac:dyDescent="0.2">
      <c r="A15" s="338" t="s">
        <v>690</v>
      </c>
      <c r="B15" s="35" t="s">
        <v>22</v>
      </c>
      <c r="C15" s="36" t="s">
        <v>23</v>
      </c>
      <c r="D15" s="32" t="s">
        <v>21</v>
      </c>
      <c r="E15" s="32">
        <v>1</v>
      </c>
      <c r="F15" s="33"/>
      <c r="G15" s="33"/>
    </row>
    <row r="16" spans="1:7" ht="12.75" customHeight="1" x14ac:dyDescent="0.2">
      <c r="A16" s="34"/>
      <c r="B16" s="35"/>
      <c r="C16" s="36"/>
      <c r="D16" s="32"/>
      <c r="E16" s="32"/>
      <c r="F16" s="33"/>
      <c r="G16" s="33"/>
    </row>
    <row r="17" spans="1:7" ht="12.75" customHeight="1" x14ac:dyDescent="0.2">
      <c r="A17" s="370" t="s">
        <v>660</v>
      </c>
      <c r="B17" s="35" t="s">
        <v>24</v>
      </c>
      <c r="C17" s="357" t="s">
        <v>25</v>
      </c>
      <c r="D17" s="32"/>
      <c r="E17" s="32"/>
      <c r="F17" s="33"/>
      <c r="G17" s="33"/>
    </row>
    <row r="18" spans="1:7" ht="12.75" customHeight="1" x14ac:dyDescent="0.2">
      <c r="A18" s="34"/>
      <c r="B18" s="35"/>
      <c r="C18" s="36"/>
      <c r="D18" s="32"/>
      <c r="E18" s="32"/>
      <c r="F18" s="33"/>
      <c r="G18" s="33"/>
    </row>
    <row r="19" spans="1:7" ht="12.75" customHeight="1" x14ac:dyDescent="0.2">
      <c r="A19" s="34"/>
      <c r="B19" s="35" t="s">
        <v>26</v>
      </c>
      <c r="C19" s="37" t="s">
        <v>27</v>
      </c>
      <c r="D19" s="32"/>
      <c r="E19" s="32"/>
      <c r="F19" s="38"/>
      <c r="G19" s="33"/>
    </row>
    <row r="20" spans="1:7" ht="12.75" customHeight="1" x14ac:dyDescent="0.2">
      <c r="A20" s="34"/>
      <c r="B20" s="35"/>
      <c r="C20" s="36"/>
      <c r="D20" s="32"/>
      <c r="E20" s="32"/>
      <c r="F20" s="33"/>
      <c r="G20" s="33"/>
    </row>
    <row r="21" spans="1:7" ht="12.75" customHeight="1" x14ac:dyDescent="0.2">
      <c r="A21" s="338" t="s">
        <v>691</v>
      </c>
      <c r="B21" s="35"/>
      <c r="C21" s="334" t="s">
        <v>703</v>
      </c>
      <c r="D21" s="32" t="s">
        <v>21</v>
      </c>
      <c r="E21" s="32">
        <v>1</v>
      </c>
      <c r="F21" s="33"/>
      <c r="G21" s="33"/>
    </row>
    <row r="22" spans="1:7" ht="12.75" customHeight="1" x14ac:dyDescent="0.2">
      <c r="A22" s="34"/>
      <c r="B22" s="35"/>
      <c r="C22" s="36"/>
      <c r="D22" s="32"/>
      <c r="E22" s="32"/>
      <c r="F22" s="33"/>
      <c r="G22" s="33"/>
    </row>
    <row r="23" spans="1:7" ht="12.75" customHeight="1" x14ac:dyDescent="0.2">
      <c r="A23" s="338" t="s">
        <v>692</v>
      </c>
      <c r="B23" s="35"/>
      <c r="C23" s="334" t="s">
        <v>702</v>
      </c>
      <c r="D23" s="32" t="s">
        <v>21</v>
      </c>
      <c r="E23" s="32">
        <v>1</v>
      </c>
      <c r="F23" s="33"/>
      <c r="G23" s="33"/>
    </row>
    <row r="24" spans="1:7" ht="12.75" customHeight="1" x14ac:dyDescent="0.2">
      <c r="A24" s="34"/>
      <c r="B24" s="35"/>
      <c r="C24" s="36"/>
      <c r="D24" s="32"/>
      <c r="E24" s="32"/>
      <c r="F24" s="33"/>
      <c r="G24" s="33"/>
    </row>
    <row r="25" spans="1:7" ht="12.75" customHeight="1" x14ac:dyDescent="0.2">
      <c r="A25" s="338" t="s">
        <v>693</v>
      </c>
      <c r="B25" s="35"/>
      <c r="C25" s="334" t="s">
        <v>704</v>
      </c>
      <c r="D25" s="32" t="s">
        <v>21</v>
      </c>
      <c r="E25" s="32">
        <v>1</v>
      </c>
      <c r="F25" s="33"/>
      <c r="G25" s="33"/>
    </row>
    <row r="26" spans="1:7" ht="12.75" customHeight="1" x14ac:dyDescent="0.2">
      <c r="A26" s="34"/>
      <c r="B26" s="35"/>
      <c r="C26" s="36"/>
      <c r="D26" s="32"/>
      <c r="E26" s="32"/>
      <c r="F26" s="33"/>
      <c r="G26" s="33"/>
    </row>
    <row r="27" spans="1:7" ht="24" x14ac:dyDescent="0.2">
      <c r="A27" s="338" t="s">
        <v>694</v>
      </c>
      <c r="B27" s="35"/>
      <c r="C27" s="375" t="s">
        <v>706</v>
      </c>
      <c r="D27" s="32" t="s">
        <v>21</v>
      </c>
      <c r="E27" s="32">
        <v>1</v>
      </c>
      <c r="F27" s="33"/>
      <c r="G27" s="33"/>
    </row>
    <row r="28" spans="1:7" ht="12.75" customHeight="1" x14ac:dyDescent="0.2">
      <c r="A28" s="34"/>
      <c r="B28" s="35"/>
      <c r="C28" s="334" t="s">
        <v>705</v>
      </c>
      <c r="D28" s="32"/>
      <c r="E28" s="32"/>
      <c r="F28" s="33"/>
      <c r="G28" s="33"/>
    </row>
    <row r="29" spans="1:7" ht="12.75" customHeight="1" x14ac:dyDescent="0.2">
      <c r="A29" s="338" t="s">
        <v>695</v>
      </c>
      <c r="B29" s="35"/>
      <c r="C29" s="334" t="s">
        <v>707</v>
      </c>
      <c r="D29" s="32" t="s">
        <v>21</v>
      </c>
      <c r="E29" s="32">
        <v>1</v>
      </c>
      <c r="F29" s="33"/>
      <c r="G29" s="33"/>
    </row>
    <row r="30" spans="1:7" ht="12.75" customHeight="1" x14ac:dyDescent="0.2">
      <c r="A30" s="34"/>
      <c r="B30" s="35"/>
      <c r="C30" s="36"/>
      <c r="D30" s="32"/>
      <c r="E30" s="32"/>
      <c r="F30" s="33"/>
      <c r="G30" s="33"/>
    </row>
    <row r="31" spans="1:7" ht="12.75" customHeight="1" x14ac:dyDescent="0.2">
      <c r="A31" s="338" t="s">
        <v>697</v>
      </c>
      <c r="B31" s="35"/>
      <c r="C31" s="334" t="s">
        <v>708</v>
      </c>
      <c r="D31" s="32" t="s">
        <v>21</v>
      </c>
      <c r="E31" s="32">
        <v>1</v>
      </c>
      <c r="F31" s="33"/>
      <c r="G31" s="33"/>
    </row>
    <row r="32" spans="1:7" ht="12.75" customHeight="1" x14ac:dyDescent="0.2">
      <c r="A32" s="34"/>
      <c r="B32" s="35"/>
      <c r="C32" s="36"/>
      <c r="D32" s="32"/>
      <c r="E32" s="32"/>
      <c r="F32" s="33"/>
      <c r="G32" s="33"/>
    </row>
    <row r="33" spans="1:7" ht="12.75" customHeight="1" x14ac:dyDescent="0.2">
      <c r="A33" s="338" t="s">
        <v>696</v>
      </c>
      <c r="B33" s="35"/>
      <c r="C33" s="334" t="s">
        <v>709</v>
      </c>
      <c r="D33" s="32" t="s">
        <v>21</v>
      </c>
      <c r="E33" s="32">
        <v>1</v>
      </c>
      <c r="F33" s="33"/>
      <c r="G33" s="33"/>
    </row>
    <row r="34" spans="1:7" ht="12.75" customHeight="1" x14ac:dyDescent="0.2">
      <c r="A34" s="34"/>
      <c r="B34" s="35"/>
      <c r="C34" s="36"/>
      <c r="D34" s="32"/>
      <c r="E34" s="32"/>
      <c r="F34" s="33"/>
      <c r="G34" s="33"/>
    </row>
    <row r="35" spans="1:7" ht="12.75" customHeight="1" x14ac:dyDescent="0.2">
      <c r="A35" s="338" t="s">
        <v>698</v>
      </c>
      <c r="B35" s="35" t="s">
        <v>35</v>
      </c>
      <c r="C35" s="36" t="s">
        <v>36</v>
      </c>
      <c r="D35" s="32" t="s">
        <v>21</v>
      </c>
      <c r="E35" s="32">
        <v>1</v>
      </c>
      <c r="F35" s="33"/>
      <c r="G35" s="33"/>
    </row>
    <row r="36" spans="1:7" ht="12.75" customHeight="1" x14ac:dyDescent="0.2">
      <c r="A36" s="34"/>
      <c r="B36" s="35"/>
      <c r="C36" s="36"/>
      <c r="D36" s="32"/>
      <c r="E36" s="32"/>
      <c r="F36" s="33"/>
      <c r="G36" s="33"/>
    </row>
    <row r="37" spans="1:7" ht="12.75" customHeight="1" x14ac:dyDescent="0.2">
      <c r="A37" s="338" t="s">
        <v>699</v>
      </c>
      <c r="B37" s="35" t="s">
        <v>37</v>
      </c>
      <c r="C37" s="36" t="s">
        <v>38</v>
      </c>
      <c r="D37" s="32" t="s">
        <v>21</v>
      </c>
      <c r="E37" s="32">
        <v>1</v>
      </c>
      <c r="F37" s="33"/>
      <c r="G37" s="33"/>
    </row>
    <row r="38" spans="1:7" ht="12.75" customHeight="1" x14ac:dyDescent="0.2">
      <c r="A38" s="34"/>
      <c r="B38" s="35"/>
      <c r="C38" s="36"/>
      <c r="D38" s="32"/>
      <c r="E38" s="32"/>
      <c r="F38" s="33"/>
      <c r="G38" s="33"/>
    </row>
    <row r="39" spans="1:7" ht="12.75" customHeight="1" x14ac:dyDescent="0.2">
      <c r="A39" s="370" t="s">
        <v>700</v>
      </c>
      <c r="B39" s="376">
        <v>8.4</v>
      </c>
      <c r="C39" s="357" t="s">
        <v>39</v>
      </c>
      <c r="D39" s="32"/>
      <c r="E39" s="32"/>
      <c r="F39" s="33"/>
      <c r="G39" s="33"/>
    </row>
    <row r="40" spans="1:7" ht="12.75" customHeight="1" x14ac:dyDescent="0.2">
      <c r="A40" s="34"/>
      <c r="B40" s="35"/>
      <c r="C40" s="36"/>
      <c r="D40" s="32"/>
      <c r="E40" s="32"/>
      <c r="F40" s="33"/>
      <c r="G40" s="33"/>
    </row>
    <row r="41" spans="1:7" ht="12.75" customHeight="1" x14ac:dyDescent="0.2">
      <c r="A41" s="338" t="s">
        <v>701</v>
      </c>
      <c r="B41" s="35" t="s">
        <v>40</v>
      </c>
      <c r="C41" s="334" t="s">
        <v>622</v>
      </c>
      <c r="D41" s="32" t="s">
        <v>21</v>
      </c>
      <c r="E41" s="32">
        <v>1</v>
      </c>
      <c r="F41" s="33"/>
      <c r="G41" s="33"/>
    </row>
    <row r="42" spans="1:7" ht="12.75" customHeight="1" x14ac:dyDescent="0.2">
      <c r="A42" s="328"/>
      <c r="B42" s="329"/>
      <c r="C42" s="333"/>
      <c r="D42" s="331"/>
      <c r="E42" s="331"/>
      <c r="F42" s="332"/>
      <c r="G42" s="332"/>
    </row>
    <row r="43" spans="1:7" ht="24" x14ac:dyDescent="0.2">
      <c r="A43" s="328"/>
      <c r="B43" s="329" t="s">
        <v>621</v>
      </c>
      <c r="C43" s="336" t="s">
        <v>623</v>
      </c>
      <c r="D43" s="32" t="s">
        <v>21</v>
      </c>
      <c r="E43" s="32">
        <v>1</v>
      </c>
      <c r="F43" s="332"/>
      <c r="G43" s="332"/>
    </row>
    <row r="44" spans="1:7" ht="12.75" customHeight="1" x14ac:dyDescent="0.2">
      <c r="A44" s="328"/>
      <c r="B44" s="329"/>
      <c r="C44" s="335"/>
      <c r="D44" s="331"/>
      <c r="E44" s="331"/>
      <c r="F44" s="332"/>
      <c r="G44" s="332"/>
    </row>
    <row r="45" spans="1:7" ht="12.75" customHeight="1" x14ac:dyDescent="0.2">
      <c r="A45" s="328"/>
      <c r="B45" s="329" t="s">
        <v>624</v>
      </c>
      <c r="C45" s="335" t="s">
        <v>625</v>
      </c>
      <c r="D45" s="32" t="s">
        <v>21</v>
      </c>
      <c r="E45" s="32">
        <v>1</v>
      </c>
      <c r="F45" s="332"/>
      <c r="G45" s="332"/>
    </row>
    <row r="46" spans="1:7" ht="12.75" customHeight="1" x14ac:dyDescent="0.2">
      <c r="A46" s="34"/>
      <c r="B46" s="35"/>
      <c r="C46" s="36"/>
      <c r="D46" s="32"/>
      <c r="E46" s="32"/>
      <c r="F46" s="33"/>
      <c r="G46" s="33"/>
    </row>
    <row r="47" spans="1:7" ht="12.75" customHeight="1" x14ac:dyDescent="0.2">
      <c r="A47" s="34"/>
      <c r="B47" s="35" t="s">
        <v>41</v>
      </c>
      <c r="C47" s="37" t="s">
        <v>42</v>
      </c>
      <c r="D47" s="32"/>
      <c r="E47" s="39"/>
      <c r="F47" s="33"/>
      <c r="G47" s="33"/>
    </row>
    <row r="48" spans="1:7" ht="12.75" customHeight="1" x14ac:dyDescent="0.2">
      <c r="A48" s="34"/>
      <c r="B48" s="35"/>
      <c r="C48" s="37" t="s">
        <v>43</v>
      </c>
      <c r="D48" s="32"/>
      <c r="E48" s="32"/>
      <c r="F48" s="33"/>
      <c r="G48" s="33"/>
    </row>
    <row r="49" spans="1:8" ht="12.75" customHeight="1" x14ac:dyDescent="0.2">
      <c r="A49" s="34"/>
      <c r="B49" s="35"/>
      <c r="C49" s="37" t="s">
        <v>44</v>
      </c>
      <c r="D49" s="32"/>
      <c r="E49" s="32"/>
      <c r="F49" s="33"/>
      <c r="G49" s="33"/>
    </row>
    <row r="50" spans="1:8" ht="12.75" customHeight="1" x14ac:dyDescent="0.2">
      <c r="A50" s="328"/>
      <c r="B50" s="329"/>
      <c r="C50" s="330"/>
      <c r="D50" s="331"/>
      <c r="E50" s="331"/>
      <c r="F50" s="332"/>
      <c r="G50" s="332"/>
    </row>
    <row r="51" spans="1:8" ht="12.75" customHeight="1" x14ac:dyDescent="0.2">
      <c r="A51" s="34"/>
      <c r="B51" s="35"/>
      <c r="C51" s="36"/>
      <c r="D51" s="32"/>
      <c r="E51" s="32"/>
      <c r="F51" s="33"/>
      <c r="G51" s="33"/>
    </row>
    <row r="52" spans="1:8" ht="12.75" customHeight="1" x14ac:dyDescent="0.2">
      <c r="A52" s="34"/>
      <c r="B52" s="35" t="s">
        <v>45</v>
      </c>
      <c r="C52" s="37" t="s">
        <v>27</v>
      </c>
      <c r="D52" s="32"/>
      <c r="E52" s="32"/>
      <c r="F52" s="33"/>
      <c r="G52" s="33"/>
    </row>
    <row r="53" spans="1:8" ht="12.75" customHeight="1" x14ac:dyDescent="0.2">
      <c r="A53" s="34"/>
      <c r="B53" s="35"/>
      <c r="C53" s="36"/>
      <c r="D53" s="32"/>
      <c r="E53" s="40"/>
      <c r="F53" s="33"/>
      <c r="G53" s="33"/>
    </row>
    <row r="54" spans="1:8" ht="12.75" customHeight="1" x14ac:dyDescent="0.2">
      <c r="A54" s="338" t="s">
        <v>710</v>
      </c>
      <c r="B54" s="35"/>
      <c r="C54" s="36" t="s">
        <v>28</v>
      </c>
      <c r="D54" s="32" t="s">
        <v>21</v>
      </c>
      <c r="E54" s="32">
        <v>1</v>
      </c>
      <c r="F54" s="33"/>
      <c r="G54" s="33"/>
    </row>
    <row r="55" spans="1:8" ht="12.75" customHeight="1" x14ac:dyDescent="0.2">
      <c r="A55" s="34"/>
      <c r="B55" s="35"/>
      <c r="C55" s="36"/>
      <c r="D55" s="32"/>
      <c r="E55" s="32"/>
      <c r="F55" s="33"/>
      <c r="G55" s="33"/>
    </row>
    <row r="56" spans="1:8" ht="12.75" customHeight="1" x14ac:dyDescent="0.2">
      <c r="A56" s="338" t="s">
        <v>711</v>
      </c>
      <c r="B56" s="35"/>
      <c r="C56" s="334" t="s">
        <v>662</v>
      </c>
      <c r="D56" s="32" t="s">
        <v>21</v>
      </c>
      <c r="E56" s="32">
        <v>1</v>
      </c>
      <c r="F56" s="33"/>
      <c r="G56" s="33"/>
    </row>
    <row r="57" spans="1:8" ht="6.75" customHeight="1" x14ac:dyDescent="0.2">
      <c r="A57" s="34"/>
      <c r="B57" s="35"/>
      <c r="C57" s="36"/>
      <c r="D57" s="32"/>
      <c r="E57" s="32"/>
      <c r="F57" s="33"/>
      <c r="G57" s="33"/>
    </row>
    <row r="58" spans="1:8" ht="12.75" customHeight="1" x14ac:dyDescent="0.3">
      <c r="A58" s="358" t="s">
        <v>661</v>
      </c>
      <c r="B58" s="42"/>
      <c r="C58" s="43" t="s">
        <v>47</v>
      </c>
      <c r="D58" s="44"/>
      <c r="E58" s="44"/>
      <c r="F58" s="45"/>
      <c r="G58" s="46"/>
      <c r="H58" s="47"/>
    </row>
    <row r="59" spans="1:8" ht="12.75" customHeight="1" x14ac:dyDescent="0.2">
      <c r="A59" s="48"/>
      <c r="B59" s="49"/>
      <c r="C59" s="49"/>
      <c r="D59" s="50"/>
      <c r="E59" s="50"/>
      <c r="F59" s="51"/>
      <c r="G59" s="52"/>
    </row>
    <row r="60" spans="1:8" ht="12.75" customHeight="1" x14ac:dyDescent="0.2">
      <c r="A60" s="53" t="s">
        <v>726</v>
      </c>
      <c r="B60" s="8"/>
      <c r="C60" s="15"/>
      <c r="D60" s="54"/>
      <c r="E60" s="54"/>
      <c r="F60" s="55"/>
      <c r="G60" s="56"/>
    </row>
    <row r="61" spans="1:8" ht="34.5" customHeight="1" x14ac:dyDescent="0.2">
      <c r="A61" s="387" t="str">
        <f>A2</f>
        <v>THE APPOINTMENT OF A SERVICE PROVIDER FOR THE CONSTRUCTION OF 5,5HA SHADENET STRUCTURE AT GROUND STONE FARM IN CAPRICORN SOUTH OF THE CAPRICORN DISTRICT OF THE LIMPOPO PROVINCE</v>
      </c>
      <c r="B61" s="388"/>
      <c r="C61" s="388"/>
      <c r="D61" s="388"/>
      <c r="E61" s="388"/>
      <c r="F61" s="388"/>
      <c r="G61" s="389"/>
    </row>
    <row r="62" spans="1:8" ht="12.75" customHeight="1" x14ac:dyDescent="0.2">
      <c r="A62" s="13" t="s">
        <v>0</v>
      </c>
      <c r="B62" s="8"/>
      <c r="C62" s="9"/>
      <c r="D62" s="10"/>
      <c r="E62" s="10"/>
      <c r="F62" s="11"/>
      <c r="G62" s="12"/>
    </row>
    <row r="63" spans="1:8" ht="12.75" customHeight="1" x14ac:dyDescent="0.2">
      <c r="A63" s="14"/>
      <c r="B63" s="15"/>
      <c r="C63" s="9"/>
      <c r="D63" s="10"/>
      <c r="E63" s="10"/>
      <c r="F63" s="11"/>
      <c r="G63" s="369" t="s">
        <v>659</v>
      </c>
    </row>
    <row r="64" spans="1:8" ht="12.75" customHeight="1" x14ac:dyDescent="0.2">
      <c r="A64" s="16" t="s">
        <v>2</v>
      </c>
      <c r="B64" s="16" t="s">
        <v>3</v>
      </c>
      <c r="C64" s="17"/>
      <c r="D64" s="18"/>
      <c r="E64" s="384" t="s">
        <v>4</v>
      </c>
      <c r="F64" s="385"/>
      <c r="G64" s="386"/>
    </row>
    <row r="65" spans="1:11" ht="12.75" customHeight="1" x14ac:dyDescent="0.2">
      <c r="A65" s="19" t="s">
        <v>5</v>
      </c>
      <c r="B65" s="19" t="s">
        <v>6</v>
      </c>
      <c r="C65" s="20" t="s">
        <v>7</v>
      </c>
      <c r="D65" s="21" t="s">
        <v>8</v>
      </c>
      <c r="E65" s="22" t="s">
        <v>9</v>
      </c>
      <c r="F65" s="23" t="s">
        <v>10</v>
      </c>
      <c r="G65" s="24" t="s">
        <v>11</v>
      </c>
    </row>
    <row r="66" spans="1:11" ht="12.75" customHeight="1" x14ac:dyDescent="0.2">
      <c r="A66" s="58"/>
      <c r="B66" s="43"/>
      <c r="C66" s="59" t="s">
        <v>49</v>
      </c>
      <c r="D66" s="60"/>
      <c r="E66" s="61"/>
      <c r="F66" s="62"/>
      <c r="G66" s="46"/>
      <c r="H66" s="9"/>
      <c r="I66" s="9"/>
      <c r="J66" s="9"/>
      <c r="K66" s="9"/>
    </row>
    <row r="67" spans="1:11" ht="12.75" customHeight="1" x14ac:dyDescent="0.2">
      <c r="A67" s="338" t="s">
        <v>712</v>
      </c>
      <c r="B67" s="35"/>
      <c r="C67" s="36" t="s">
        <v>29</v>
      </c>
      <c r="D67" s="32" t="s">
        <v>21</v>
      </c>
      <c r="E67" s="32">
        <f>1*1</f>
        <v>1</v>
      </c>
      <c r="F67" s="33"/>
      <c r="G67" s="33"/>
    </row>
    <row r="68" spans="1:11" ht="12.75" customHeight="1" x14ac:dyDescent="0.2">
      <c r="A68" s="34"/>
      <c r="B68" s="35"/>
      <c r="C68" s="36"/>
      <c r="D68" s="32"/>
      <c r="E68" s="32"/>
      <c r="F68" s="33"/>
      <c r="G68" s="33"/>
    </row>
    <row r="69" spans="1:11" ht="12.75" customHeight="1" x14ac:dyDescent="0.2">
      <c r="A69" s="338" t="s">
        <v>713</v>
      </c>
      <c r="B69" s="35"/>
      <c r="C69" s="36" t="s">
        <v>30</v>
      </c>
      <c r="D69" s="32" t="s">
        <v>21</v>
      </c>
      <c r="E69" s="32">
        <v>1</v>
      </c>
      <c r="F69" s="33"/>
      <c r="G69" s="33"/>
    </row>
    <row r="70" spans="1:11" ht="12.75" customHeight="1" x14ac:dyDescent="0.2">
      <c r="A70" s="34"/>
      <c r="B70" s="35"/>
      <c r="C70" s="36" t="s">
        <v>31</v>
      </c>
      <c r="D70" s="32"/>
      <c r="E70" s="32"/>
      <c r="F70" s="33"/>
      <c r="G70" s="33"/>
    </row>
    <row r="71" spans="1:11" ht="12.75" customHeight="1" x14ac:dyDescent="0.2">
      <c r="A71" s="34"/>
      <c r="B71" s="35"/>
      <c r="C71" s="36"/>
      <c r="D71" s="32"/>
      <c r="E71" s="32"/>
      <c r="F71" s="33"/>
      <c r="G71" s="33"/>
    </row>
    <row r="72" spans="1:11" ht="12.75" customHeight="1" x14ac:dyDescent="0.2">
      <c r="A72" s="338" t="s">
        <v>714</v>
      </c>
      <c r="B72" s="35"/>
      <c r="C72" s="36" t="s">
        <v>32</v>
      </c>
      <c r="D72" s="32" t="s">
        <v>21</v>
      </c>
      <c r="E72" s="32">
        <v>1</v>
      </c>
      <c r="F72" s="33"/>
      <c r="G72" s="33"/>
    </row>
    <row r="73" spans="1:11" ht="12.75" customHeight="1" x14ac:dyDescent="0.2">
      <c r="A73" s="34"/>
      <c r="B73" s="35"/>
      <c r="C73" s="36"/>
      <c r="D73" s="32"/>
      <c r="E73" s="32"/>
      <c r="F73" s="33"/>
      <c r="G73" s="33"/>
    </row>
    <row r="74" spans="1:11" ht="12.75" customHeight="1" x14ac:dyDescent="0.2">
      <c r="A74" s="338" t="s">
        <v>715</v>
      </c>
      <c r="B74" s="35"/>
      <c r="C74" s="36" t="s">
        <v>33</v>
      </c>
      <c r="D74" s="32" t="s">
        <v>21</v>
      </c>
      <c r="E74" s="32">
        <v>1</v>
      </c>
      <c r="F74" s="33"/>
      <c r="G74" s="33"/>
    </row>
    <row r="75" spans="1:11" ht="12.75" customHeight="1" x14ac:dyDescent="0.2">
      <c r="A75" s="34"/>
      <c r="B75" s="35"/>
      <c r="C75" s="36"/>
      <c r="D75" s="32"/>
      <c r="E75" s="32"/>
      <c r="F75" s="33"/>
      <c r="G75" s="33"/>
    </row>
    <row r="76" spans="1:11" ht="12.75" customHeight="1" x14ac:dyDescent="0.2">
      <c r="A76" s="338" t="s">
        <v>716</v>
      </c>
      <c r="B76" s="35"/>
      <c r="C76" s="36" t="s">
        <v>34</v>
      </c>
      <c r="D76" s="32" t="s">
        <v>21</v>
      </c>
      <c r="E76" s="32">
        <v>1</v>
      </c>
      <c r="F76" s="33"/>
      <c r="G76" s="33"/>
    </row>
    <row r="77" spans="1:11" ht="12.75" customHeight="1" x14ac:dyDescent="0.2">
      <c r="A77" s="34"/>
      <c r="B77" s="35"/>
      <c r="C77" s="36"/>
      <c r="D77" s="32"/>
      <c r="E77" s="32"/>
      <c r="F77" s="33"/>
      <c r="G77" s="33"/>
    </row>
    <row r="78" spans="1:11" ht="12.75" customHeight="1" x14ac:dyDescent="0.2">
      <c r="A78" s="338" t="s">
        <v>717</v>
      </c>
      <c r="B78" s="35" t="s">
        <v>50</v>
      </c>
      <c r="C78" s="36" t="s">
        <v>51</v>
      </c>
      <c r="D78" s="32" t="s">
        <v>21</v>
      </c>
      <c r="E78" s="32">
        <v>1</v>
      </c>
      <c r="F78" s="33"/>
      <c r="G78" s="33"/>
    </row>
    <row r="79" spans="1:11" ht="12.75" customHeight="1" x14ac:dyDescent="0.2">
      <c r="A79" s="34"/>
      <c r="B79" s="35"/>
      <c r="C79" s="36"/>
      <c r="D79" s="32"/>
      <c r="E79" s="32"/>
      <c r="F79" s="33"/>
      <c r="G79" s="33"/>
    </row>
    <row r="80" spans="1:11" ht="12.75" customHeight="1" x14ac:dyDescent="0.2">
      <c r="A80" s="370" t="s">
        <v>718</v>
      </c>
      <c r="B80" s="35">
        <v>8.5</v>
      </c>
      <c r="C80" s="357" t="s">
        <v>52</v>
      </c>
      <c r="D80" s="32"/>
      <c r="E80" s="32"/>
      <c r="F80" s="33"/>
      <c r="G80" s="33"/>
    </row>
    <row r="81" spans="1:7" ht="12.75" customHeight="1" x14ac:dyDescent="0.2">
      <c r="A81" s="34"/>
      <c r="B81" s="35"/>
      <c r="C81" s="357" t="s">
        <v>53</v>
      </c>
      <c r="D81" s="32"/>
      <c r="E81" s="32"/>
      <c r="F81" s="33"/>
      <c r="G81" s="33"/>
    </row>
    <row r="82" spans="1:7" ht="12.75" customHeight="1" x14ac:dyDescent="0.2">
      <c r="A82" s="34"/>
      <c r="B82" s="35"/>
      <c r="C82" s="36"/>
      <c r="D82" s="32"/>
      <c r="E82" s="32"/>
      <c r="F82" s="33"/>
      <c r="G82" s="33"/>
    </row>
    <row r="83" spans="1:7" ht="24" x14ac:dyDescent="0.2">
      <c r="A83" s="338" t="s">
        <v>719</v>
      </c>
      <c r="B83" s="35" t="s">
        <v>54</v>
      </c>
      <c r="C83" s="36" t="s">
        <v>55</v>
      </c>
      <c r="D83" s="372" t="s">
        <v>664</v>
      </c>
      <c r="E83" s="32">
        <v>1</v>
      </c>
      <c r="F83" s="33">
        <v>20000</v>
      </c>
      <c r="G83" s="33">
        <f>E83*F83</f>
        <v>20000</v>
      </c>
    </row>
    <row r="84" spans="1:7" ht="12.75" customHeight="1" x14ac:dyDescent="0.2">
      <c r="A84" s="34"/>
      <c r="B84" s="35"/>
      <c r="C84" s="36"/>
      <c r="D84" s="32"/>
      <c r="E84" s="32"/>
      <c r="F84" s="33"/>
      <c r="G84" s="33"/>
    </row>
    <row r="85" spans="1:7" ht="12.75" customHeight="1" x14ac:dyDescent="0.2">
      <c r="A85" s="338" t="s">
        <v>720</v>
      </c>
      <c r="B85" s="35" t="s">
        <v>54</v>
      </c>
      <c r="C85" s="36" t="s">
        <v>57</v>
      </c>
      <c r="D85" s="32" t="s">
        <v>58</v>
      </c>
      <c r="E85" s="65"/>
      <c r="F85" s="33"/>
      <c r="G85" s="33"/>
    </row>
    <row r="86" spans="1:7" ht="12.75" customHeight="1" x14ac:dyDescent="0.2">
      <c r="A86" s="34"/>
      <c r="B86" s="35"/>
      <c r="C86" s="36"/>
      <c r="D86" s="32"/>
      <c r="E86" s="32"/>
      <c r="F86" s="33"/>
      <c r="G86" s="33"/>
    </row>
    <row r="87" spans="1:7" ht="12.75" customHeight="1" x14ac:dyDescent="0.2">
      <c r="A87" s="66"/>
      <c r="B87" s="67"/>
      <c r="C87" s="68"/>
      <c r="D87" s="69"/>
      <c r="E87" s="69"/>
      <c r="F87" s="70"/>
      <c r="G87" s="70"/>
    </row>
    <row r="88" spans="1:7" ht="12.75" customHeight="1" x14ac:dyDescent="0.2">
      <c r="A88" s="377" t="s">
        <v>721</v>
      </c>
      <c r="B88" s="67"/>
      <c r="C88" s="68" t="s">
        <v>59</v>
      </c>
      <c r="D88" s="69" t="s">
        <v>60</v>
      </c>
      <c r="E88" s="69">
        <v>5</v>
      </c>
      <c r="F88" s="70">
        <v>5000</v>
      </c>
      <c r="G88" s="70">
        <f>F88*E88</f>
        <v>25000</v>
      </c>
    </row>
    <row r="89" spans="1:7" ht="12.75" customHeight="1" x14ac:dyDescent="0.2">
      <c r="A89" s="34"/>
      <c r="B89" s="35"/>
      <c r="C89" s="37"/>
      <c r="D89" s="32"/>
      <c r="E89" s="32"/>
      <c r="F89" s="33"/>
      <c r="G89" s="33"/>
    </row>
    <row r="90" spans="1:7" ht="12.75" customHeight="1" x14ac:dyDescent="0.2">
      <c r="A90" s="338" t="s">
        <v>722</v>
      </c>
      <c r="B90" s="35"/>
      <c r="C90" s="334" t="s">
        <v>61</v>
      </c>
      <c r="D90" s="32" t="s">
        <v>58</v>
      </c>
      <c r="E90" s="32"/>
      <c r="F90" s="33"/>
      <c r="G90" s="33"/>
    </row>
    <row r="91" spans="1:7" ht="12.75" customHeight="1" x14ac:dyDescent="0.2">
      <c r="A91" s="34"/>
      <c r="B91" s="35"/>
      <c r="C91" s="36"/>
      <c r="D91" s="32"/>
      <c r="E91" s="32"/>
      <c r="F91" s="33"/>
      <c r="G91" s="33"/>
    </row>
    <row r="92" spans="1:7" ht="12.75" customHeight="1" x14ac:dyDescent="0.2">
      <c r="A92" s="338" t="s">
        <v>723</v>
      </c>
      <c r="B92" s="35"/>
      <c r="C92" s="71" t="s">
        <v>62</v>
      </c>
      <c r="D92" s="32"/>
      <c r="E92" s="32"/>
      <c r="F92" s="33"/>
      <c r="G92" s="33"/>
    </row>
    <row r="93" spans="1:7" ht="96" x14ac:dyDescent="0.2">
      <c r="A93" s="34"/>
      <c r="B93" s="35"/>
      <c r="C93" s="72" t="s">
        <v>63</v>
      </c>
      <c r="D93" s="32"/>
      <c r="E93" s="32"/>
      <c r="F93" s="33"/>
      <c r="G93" s="33"/>
    </row>
    <row r="94" spans="1:7" ht="12.75" x14ac:dyDescent="0.2">
      <c r="A94" s="328"/>
      <c r="B94" s="329"/>
      <c r="C94" s="371"/>
      <c r="D94" s="331"/>
      <c r="E94" s="331"/>
      <c r="F94" s="332"/>
      <c r="G94" s="332"/>
    </row>
    <row r="95" spans="1:7" ht="144" x14ac:dyDescent="0.2">
      <c r="A95" s="374" t="s">
        <v>724</v>
      </c>
      <c r="B95" s="35"/>
      <c r="C95" s="77" t="s">
        <v>65</v>
      </c>
      <c r="D95" s="345" t="s">
        <v>21</v>
      </c>
      <c r="E95" s="98">
        <v>1</v>
      </c>
      <c r="F95" s="33"/>
      <c r="G95" s="33"/>
    </row>
    <row r="96" spans="1:7" ht="12.75" customHeight="1" x14ac:dyDescent="0.2">
      <c r="A96" s="34"/>
      <c r="B96" s="35"/>
      <c r="C96" s="326"/>
      <c r="D96" s="32"/>
      <c r="E96" s="32"/>
      <c r="F96" s="33"/>
      <c r="G96" s="33"/>
    </row>
    <row r="97" spans="1:7" ht="12.75" customHeight="1" x14ac:dyDescent="0.2">
      <c r="A97" s="34"/>
      <c r="B97" s="35"/>
      <c r="C97" s="327"/>
      <c r="D97" s="32"/>
      <c r="E97" s="32"/>
      <c r="F97" s="33"/>
      <c r="G97" s="33"/>
    </row>
    <row r="98" spans="1:7" ht="12.75" customHeight="1" x14ac:dyDescent="0.2">
      <c r="A98" s="358" t="s">
        <v>661</v>
      </c>
      <c r="B98" s="42"/>
      <c r="C98" s="43" t="s">
        <v>64</v>
      </c>
      <c r="D98" s="44"/>
      <c r="E98" s="44"/>
      <c r="F98" s="45"/>
      <c r="G98" s="46"/>
    </row>
    <row r="99" spans="1:7" ht="0.75" customHeight="1" x14ac:dyDescent="0.2"/>
    <row r="100" spans="1:7" ht="12.75" hidden="1" customHeight="1" x14ac:dyDescent="0.2"/>
    <row r="101" spans="1:7" ht="12.75" hidden="1" customHeight="1" x14ac:dyDescent="0.2"/>
    <row r="102" spans="1:7" ht="12.75" hidden="1" x14ac:dyDescent="0.2"/>
    <row r="103" spans="1:7" ht="12.75" hidden="1" customHeight="1" x14ac:dyDescent="0.2"/>
    <row r="104" spans="1:7" ht="12.75" hidden="1" customHeight="1" x14ac:dyDescent="0.2"/>
    <row r="105" spans="1:7" ht="15" hidden="1" customHeight="1" x14ac:dyDescent="0.2"/>
    <row r="106" spans="1:7" ht="15" hidden="1" customHeight="1" x14ac:dyDescent="0.2"/>
    <row r="107" spans="1:7" ht="3" hidden="1" customHeight="1" x14ac:dyDescent="0.2"/>
    <row r="108" spans="1:7" ht="15" hidden="1" customHeight="1" x14ac:dyDescent="0.2"/>
    <row r="109" spans="1:7" ht="15" hidden="1" customHeight="1" x14ac:dyDescent="0.2"/>
    <row r="110" spans="1:7" ht="15" hidden="1" customHeight="1" x14ac:dyDescent="0.2"/>
    <row r="111" spans="1:7" ht="15" hidden="1" customHeight="1" x14ac:dyDescent="0.2"/>
    <row r="112" spans="1:7" ht="0.75" hidden="1" customHeight="1" x14ac:dyDescent="0.2"/>
    <row r="113" ht="15" hidden="1" customHeight="1" x14ac:dyDescent="0.2"/>
    <row r="114" ht="15" hidden="1" customHeight="1" x14ac:dyDescent="0.2"/>
    <row r="115" ht="15" hidden="1" customHeight="1" x14ac:dyDescent="0.2"/>
    <row r="116" ht="15" hidden="1" customHeight="1" x14ac:dyDescent="0.2"/>
    <row r="117" ht="15" hidden="1" customHeight="1" x14ac:dyDescent="0.2"/>
    <row r="118" ht="15" hidden="1" customHeight="1" x14ac:dyDescent="0.2"/>
    <row r="119" ht="15" hidden="1" customHeight="1" x14ac:dyDescent="0.2"/>
    <row r="120" ht="2.25" hidden="1" customHeight="1" x14ac:dyDescent="0.2"/>
    <row r="121" ht="15" hidden="1" customHeight="1" x14ac:dyDescent="0.2"/>
    <row r="122" ht="10.5" customHeight="1" x14ac:dyDescent="0.2"/>
    <row r="123" ht="15" hidden="1" customHeight="1" x14ac:dyDescent="0.2"/>
    <row r="124" ht="15" hidden="1" customHeight="1" x14ac:dyDescent="0.2"/>
    <row r="125" ht="15" hidden="1" customHeight="1" x14ac:dyDescent="0.2"/>
    <row r="126" ht="15" hidden="1" customHeight="1" x14ac:dyDescent="0.2"/>
    <row r="127" ht="15" hidden="1" customHeight="1" x14ac:dyDescent="0.2"/>
    <row r="128" ht="15" hidden="1" customHeight="1" x14ac:dyDescent="0.2"/>
    <row r="129" ht="15" hidden="1" customHeight="1" x14ac:dyDescent="0.2"/>
    <row r="130" ht="15" hidden="1" customHeight="1" x14ac:dyDescent="0.2"/>
    <row r="131" ht="8.25" hidden="1" customHeight="1" x14ac:dyDescent="0.2"/>
    <row r="132" ht="15" hidden="1" customHeight="1" x14ac:dyDescent="0.2"/>
    <row r="133" ht="15" hidden="1" customHeight="1" x14ac:dyDescent="0.2"/>
    <row r="134" ht="15" hidden="1" customHeight="1" x14ac:dyDescent="0.2"/>
    <row r="135" ht="15" hidden="1" customHeight="1" x14ac:dyDescent="0.2"/>
    <row r="136" ht="15" hidden="1" customHeight="1" x14ac:dyDescent="0.2"/>
    <row r="137" ht="15" hidden="1" customHeight="1" x14ac:dyDescent="0.2"/>
    <row r="138" ht="15" hidden="1" customHeight="1" x14ac:dyDescent="0.2"/>
    <row r="139" ht="15" hidden="1" customHeight="1" x14ac:dyDescent="0.2"/>
    <row r="140" ht="9.75" hidden="1" customHeight="1" x14ac:dyDescent="0.2"/>
    <row r="141" ht="15" hidden="1" customHeight="1" x14ac:dyDescent="0.2"/>
    <row r="142" ht="15" hidden="1" customHeight="1" x14ac:dyDescent="0.2"/>
    <row r="143" ht="15" hidden="1" customHeight="1" x14ac:dyDescent="0.2"/>
    <row r="144" ht="15" hidden="1" customHeight="1" x14ac:dyDescent="0.2"/>
    <row r="145" ht="15" hidden="1" customHeight="1" x14ac:dyDescent="0.2"/>
    <row r="146" ht="15" hidden="1" customHeight="1" x14ac:dyDescent="0.2"/>
    <row r="147" ht="15" hidden="1" customHeight="1" x14ac:dyDescent="0.2"/>
    <row r="148" ht="12" hidden="1" customHeight="1" x14ac:dyDescent="0.2"/>
    <row r="149" ht="15" hidden="1" customHeight="1" x14ac:dyDescent="0.2"/>
    <row r="150" ht="15" hidden="1" customHeight="1" x14ac:dyDescent="0.2"/>
    <row r="151" ht="15" hidden="1" customHeight="1" x14ac:dyDescent="0.2"/>
    <row r="152" ht="15" hidden="1" customHeight="1" x14ac:dyDescent="0.2"/>
    <row r="153" ht="15" hidden="1" customHeight="1" x14ac:dyDescent="0.2"/>
    <row r="154" ht="15" hidden="1" customHeight="1" x14ac:dyDescent="0.2"/>
    <row r="155" ht="15" hidden="1" customHeight="1" x14ac:dyDescent="0.2"/>
    <row r="156" ht="15" hidden="1" customHeight="1" x14ac:dyDescent="0.2"/>
  </sheetData>
  <mergeCells count="4">
    <mergeCell ref="E5:G5"/>
    <mergeCell ref="E64:G64"/>
    <mergeCell ref="A2:G2"/>
    <mergeCell ref="A61:G61"/>
  </mergeCells>
  <pageMargins left="0.98425196850393704" right="0.23622047244094491" top="0.74803149606299213" bottom="0.51181102362204722" header="0" footer="0"/>
  <pageSetup scale="87" firstPageNumber="32" orientation="portrait" useFirstPageNumber="1" r:id="rId1"/>
  <headerFooter differentFirst="1">
    <oddFooter xml:space="preserve">&amp;L&amp;F
&amp;CC&amp;P of C73
</oddFooter>
    <firstFooter xml:space="preserve">&amp;L&amp;F
&amp;CC&amp;[32 of C73
</firstFooter>
  </headerFooter>
  <rowBreaks count="1" manualBreakCount="1">
    <brk id="5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I99"/>
  <sheetViews>
    <sheetView view="pageLayout" topLeftCell="A23" zoomScaleNormal="142" workbookViewId="0">
      <selection activeCell="G36" sqref="G36"/>
    </sheetView>
  </sheetViews>
  <sheetFormatPr defaultColWidth="14.42578125" defaultRowHeight="15" customHeight="1" x14ac:dyDescent="0.2"/>
  <cols>
    <col min="1" max="1" width="8.140625" customWidth="1"/>
    <col min="2" max="2" width="11.42578125" customWidth="1"/>
    <col min="3" max="3" width="37.140625" customWidth="1"/>
    <col min="4" max="4" width="6.5703125" customWidth="1"/>
    <col min="5" max="5" width="8.140625" customWidth="1"/>
    <col min="6" max="6" width="11.5703125" customWidth="1"/>
    <col min="7" max="7" width="12.85546875" customWidth="1"/>
    <col min="8" max="8" width="1.5703125" customWidth="1"/>
    <col min="9" max="11" width="8.7109375" customWidth="1"/>
  </cols>
  <sheetData>
    <row r="1" spans="1:8" ht="12.75" customHeight="1" x14ac:dyDescent="0.2">
      <c r="A1" s="79" t="str">
        <f>'Section A'!A1</f>
        <v>BID NUMBER: ACDP 26/08</v>
      </c>
      <c r="B1" s="2"/>
      <c r="C1" s="80"/>
      <c r="D1" s="81"/>
      <c r="E1" s="81"/>
      <c r="F1" s="82"/>
      <c r="G1" s="83"/>
    </row>
    <row r="2" spans="1:8" ht="30" customHeight="1" x14ac:dyDescent="0.2">
      <c r="A2" s="390" t="str">
        <f>'Section A'!A2</f>
        <v>THE APPOINTMENT OF A SERVICE PROVIDER FOR THE CONSTRUCTION OF 5,5HA SHADENET STRUCTURE AT GROUND STONE FARM IN CAPRICORN SOUTH OF THE CAPRICORN DISTRICT OF THE LIMPOPO PROVINCE</v>
      </c>
      <c r="B2" s="391"/>
      <c r="C2" s="391"/>
      <c r="D2" s="391"/>
      <c r="E2" s="391"/>
      <c r="F2" s="391"/>
      <c r="G2" s="391"/>
      <c r="H2" s="391"/>
    </row>
    <row r="3" spans="1:8" ht="12.75" customHeight="1" x14ac:dyDescent="0.2">
      <c r="A3" s="337" t="s">
        <v>627</v>
      </c>
      <c r="B3" s="8"/>
      <c r="C3" s="84"/>
      <c r="D3" s="86"/>
      <c r="E3" s="86"/>
      <c r="F3" s="87"/>
      <c r="G3" s="57"/>
    </row>
    <row r="4" spans="1:8" ht="12.75" customHeight="1" x14ac:dyDescent="0.2">
      <c r="A4" s="88"/>
      <c r="B4" s="89"/>
      <c r="C4" s="84"/>
      <c r="D4" s="86"/>
      <c r="E4" s="86"/>
      <c r="F4" s="87"/>
      <c r="G4" s="369" t="s">
        <v>657</v>
      </c>
    </row>
    <row r="5" spans="1:8" ht="12.75" customHeight="1" x14ac:dyDescent="0.2">
      <c r="A5" s="16" t="s">
        <v>2</v>
      </c>
      <c r="B5" s="16" t="s">
        <v>3</v>
      </c>
      <c r="C5" s="17"/>
      <c r="D5" s="395" t="s">
        <v>8</v>
      </c>
      <c r="E5" s="384" t="s">
        <v>4</v>
      </c>
      <c r="F5" s="385"/>
      <c r="G5" s="386"/>
    </row>
    <row r="6" spans="1:8" ht="12.75" customHeight="1" x14ac:dyDescent="0.2">
      <c r="A6" s="19" t="s">
        <v>5</v>
      </c>
      <c r="B6" s="19" t="s">
        <v>6</v>
      </c>
      <c r="C6" s="20" t="s">
        <v>7</v>
      </c>
      <c r="D6" s="396"/>
      <c r="E6" s="22" t="s">
        <v>9</v>
      </c>
      <c r="F6" s="23" t="s">
        <v>10</v>
      </c>
      <c r="G6" s="24" t="s">
        <v>11</v>
      </c>
    </row>
    <row r="7" spans="1:8" ht="12.75" customHeight="1" x14ac:dyDescent="0.2">
      <c r="A7" s="25"/>
      <c r="B7" s="90" t="s">
        <v>12</v>
      </c>
      <c r="C7" s="27"/>
      <c r="D7" s="28"/>
      <c r="E7" s="28"/>
      <c r="F7" s="91"/>
      <c r="G7" s="29"/>
    </row>
    <row r="8" spans="1:8" ht="36" x14ac:dyDescent="0.2">
      <c r="A8" s="370" t="s">
        <v>658</v>
      </c>
      <c r="B8" s="92"/>
      <c r="C8" s="347" t="s">
        <v>633</v>
      </c>
      <c r="D8" s="32"/>
      <c r="E8" s="32"/>
      <c r="F8" s="93"/>
      <c r="G8" s="33"/>
    </row>
    <row r="9" spans="1:8" ht="12.75" customHeight="1" x14ac:dyDescent="0.2">
      <c r="A9" s="30"/>
      <c r="B9" s="92"/>
      <c r="C9" s="348"/>
      <c r="D9" s="32" t="s">
        <v>12</v>
      </c>
      <c r="E9" s="32"/>
      <c r="F9" s="93"/>
      <c r="G9" s="33"/>
    </row>
    <row r="10" spans="1:8" ht="38.25" x14ac:dyDescent="0.2">
      <c r="A10" s="350"/>
      <c r="B10" s="351"/>
      <c r="C10" s="349" t="s">
        <v>634</v>
      </c>
      <c r="D10" s="331"/>
      <c r="E10" s="331"/>
      <c r="F10" s="93"/>
      <c r="G10" s="332"/>
    </row>
    <row r="11" spans="1:8" ht="12.75" customHeight="1" x14ac:dyDescent="0.2">
      <c r="A11" s="350"/>
      <c r="B11" s="351"/>
      <c r="C11" s="348"/>
      <c r="D11" s="331"/>
      <c r="E11" s="331"/>
      <c r="F11" s="93"/>
      <c r="G11" s="332"/>
    </row>
    <row r="12" spans="1:8" ht="12.75" customHeight="1" x14ac:dyDescent="0.2">
      <c r="A12" s="380" t="s">
        <v>643</v>
      </c>
      <c r="B12" s="351"/>
      <c r="C12" s="352" t="s">
        <v>663</v>
      </c>
      <c r="D12" s="331"/>
      <c r="E12" s="331"/>
      <c r="F12" s="93"/>
      <c r="G12" s="332"/>
    </row>
    <row r="13" spans="1:8" ht="12.75" customHeight="1" x14ac:dyDescent="0.2">
      <c r="A13" s="381"/>
      <c r="B13" s="351"/>
      <c r="C13" s="348"/>
      <c r="D13" s="331"/>
      <c r="E13" s="331"/>
      <c r="F13" s="93"/>
      <c r="G13" s="332"/>
    </row>
    <row r="14" spans="1:8" ht="24" x14ac:dyDescent="0.2">
      <c r="A14" s="382" t="s">
        <v>667</v>
      </c>
      <c r="B14" s="351"/>
      <c r="C14" s="367" t="s">
        <v>665</v>
      </c>
      <c r="D14" s="373" t="s">
        <v>664</v>
      </c>
      <c r="E14" s="331">
        <v>1</v>
      </c>
      <c r="F14" s="93">
        <v>100000</v>
      </c>
      <c r="G14" s="332"/>
    </row>
    <row r="15" spans="1:8" ht="12.75" customHeight="1" x14ac:dyDescent="0.2">
      <c r="A15" s="381"/>
      <c r="B15" s="351"/>
      <c r="C15" s="348"/>
      <c r="D15" s="331"/>
      <c r="E15" s="331"/>
      <c r="F15" s="93"/>
      <c r="G15" s="332"/>
    </row>
    <row r="16" spans="1:8" ht="12.75" customHeight="1" x14ac:dyDescent="0.2">
      <c r="A16" s="382" t="s">
        <v>668</v>
      </c>
      <c r="B16" s="351"/>
      <c r="C16" s="334" t="s">
        <v>666</v>
      </c>
      <c r="D16" s="32" t="s">
        <v>58</v>
      </c>
      <c r="E16" s="331"/>
      <c r="F16" s="93"/>
      <c r="G16" s="332"/>
    </row>
    <row r="17" spans="1:9" ht="12.75" customHeight="1" x14ac:dyDescent="0.2">
      <c r="A17" s="383"/>
      <c r="B17" s="351"/>
      <c r="C17" s="348"/>
      <c r="D17" s="331"/>
      <c r="E17" s="331"/>
      <c r="F17" s="93"/>
      <c r="G17" s="332"/>
    </row>
    <row r="18" spans="1:9" ht="12.75" customHeight="1" x14ac:dyDescent="0.2">
      <c r="A18" s="350"/>
      <c r="B18" s="351"/>
      <c r="C18" s="348"/>
      <c r="D18" s="331"/>
      <c r="E18" s="331"/>
      <c r="F18" s="93"/>
      <c r="G18" s="332"/>
    </row>
    <row r="19" spans="1:9" ht="12.75" customHeight="1" x14ac:dyDescent="0.2">
      <c r="A19" s="370" t="s">
        <v>628</v>
      </c>
      <c r="B19" s="35"/>
      <c r="C19" s="352" t="s">
        <v>635</v>
      </c>
      <c r="D19" s="32"/>
      <c r="E19" s="32"/>
      <c r="F19" s="93"/>
      <c r="G19" s="33"/>
      <c r="I19" s="94"/>
    </row>
    <row r="20" spans="1:9" ht="38.25" x14ac:dyDescent="0.2">
      <c r="A20" s="374" t="s">
        <v>669</v>
      </c>
      <c r="B20" s="96" t="s">
        <v>67</v>
      </c>
      <c r="C20" s="339" t="s">
        <v>630</v>
      </c>
      <c r="D20" s="98" t="s">
        <v>68</v>
      </c>
      <c r="E20" s="98">
        <v>280</v>
      </c>
      <c r="F20" s="99"/>
      <c r="G20" s="100"/>
    </row>
    <row r="21" spans="1:9" ht="12.75" x14ac:dyDescent="0.2">
      <c r="A21" s="340"/>
      <c r="B21" s="341"/>
      <c r="C21" s="339"/>
      <c r="D21" s="342"/>
      <c r="E21" s="342"/>
      <c r="F21" s="99"/>
      <c r="G21" s="343"/>
    </row>
    <row r="22" spans="1:9" ht="38.25" x14ac:dyDescent="0.2">
      <c r="A22" s="34"/>
      <c r="B22" s="96"/>
      <c r="C22" s="339" t="s">
        <v>629</v>
      </c>
      <c r="D22" s="98" t="s">
        <v>68</v>
      </c>
      <c r="E22" s="98">
        <v>143</v>
      </c>
      <c r="F22" s="93"/>
      <c r="G22" s="33"/>
    </row>
    <row r="23" spans="1:9" ht="38.25" x14ac:dyDescent="0.2">
      <c r="A23" s="34"/>
      <c r="B23" s="96"/>
      <c r="C23" s="339" t="s">
        <v>631</v>
      </c>
      <c r="D23" s="98" t="s">
        <v>68</v>
      </c>
      <c r="E23" s="98">
        <v>143</v>
      </c>
      <c r="F23" s="93"/>
      <c r="G23" s="33"/>
    </row>
    <row r="24" spans="1:9" ht="12.75" x14ac:dyDescent="0.2">
      <c r="A24" s="328"/>
      <c r="B24" s="341"/>
      <c r="C24" s="346"/>
      <c r="D24" s="342"/>
      <c r="E24" s="342"/>
      <c r="F24" s="93"/>
      <c r="G24" s="332"/>
    </row>
    <row r="25" spans="1:9" ht="12.75" x14ac:dyDescent="0.2">
      <c r="A25" s="328"/>
      <c r="B25" s="341"/>
      <c r="C25" s="352" t="s">
        <v>632</v>
      </c>
      <c r="D25" s="342"/>
      <c r="E25" s="342"/>
      <c r="F25" s="93"/>
      <c r="G25" s="332"/>
    </row>
    <row r="26" spans="1:9" ht="25.5" x14ac:dyDescent="0.2">
      <c r="A26" s="374" t="s">
        <v>670</v>
      </c>
      <c r="B26" s="96"/>
      <c r="C26" s="339" t="s">
        <v>636</v>
      </c>
      <c r="D26" s="98" t="s">
        <v>68</v>
      </c>
      <c r="E26" s="98">
        <v>167</v>
      </c>
      <c r="F26" s="93"/>
      <c r="G26" s="33"/>
    </row>
    <row r="27" spans="1:9" ht="12.75" customHeight="1" x14ac:dyDescent="0.2">
      <c r="A27" s="34"/>
      <c r="B27" s="96"/>
      <c r="C27" s="97"/>
      <c r="D27" s="98"/>
      <c r="E27" s="98"/>
      <c r="F27" s="93"/>
      <c r="G27" s="33"/>
    </row>
    <row r="28" spans="1:9" ht="12.75" customHeight="1" x14ac:dyDescent="0.2">
      <c r="A28" s="338" t="s">
        <v>671</v>
      </c>
      <c r="B28" s="35"/>
      <c r="C28" s="357" t="s">
        <v>637</v>
      </c>
      <c r="D28" s="32"/>
      <c r="E28" s="32"/>
      <c r="F28" s="93"/>
      <c r="G28" s="33"/>
    </row>
    <row r="29" spans="1:9" ht="25.5" x14ac:dyDescent="0.2">
      <c r="A29" s="34"/>
      <c r="B29" s="35"/>
      <c r="C29" s="353" t="s">
        <v>638</v>
      </c>
      <c r="D29" s="32"/>
      <c r="E29" s="32"/>
      <c r="F29" s="93"/>
      <c r="G29" s="33"/>
    </row>
    <row r="30" spans="1:9" ht="12.75" x14ac:dyDescent="0.2">
      <c r="A30" s="328"/>
      <c r="B30" s="329"/>
      <c r="C30" s="354"/>
      <c r="D30" s="331"/>
      <c r="E30" s="331"/>
      <c r="F30" s="93"/>
      <c r="G30" s="332"/>
    </row>
    <row r="31" spans="1:9" ht="12.75" customHeight="1" x14ac:dyDescent="0.2">
      <c r="A31" s="338" t="s">
        <v>672</v>
      </c>
      <c r="B31" s="35"/>
      <c r="C31" s="355" t="s">
        <v>639</v>
      </c>
      <c r="D31" s="356" t="s">
        <v>73</v>
      </c>
      <c r="E31" s="32">
        <v>1235</v>
      </c>
      <c r="F31" s="93"/>
      <c r="G31" s="33"/>
    </row>
    <row r="32" spans="1:9" ht="12.75" customHeight="1" x14ac:dyDescent="0.2">
      <c r="A32" s="34"/>
      <c r="B32" s="35"/>
      <c r="C32" s="36"/>
      <c r="D32" s="32"/>
      <c r="E32" s="32"/>
      <c r="F32" s="93"/>
      <c r="G32" s="33"/>
    </row>
    <row r="33" spans="1:8" ht="12.75" customHeight="1" x14ac:dyDescent="0.2">
      <c r="A33" s="338" t="s">
        <v>673</v>
      </c>
      <c r="B33" s="35"/>
      <c r="C33" s="355" t="s">
        <v>640</v>
      </c>
      <c r="D33" s="356" t="s">
        <v>73</v>
      </c>
      <c r="E33" s="32">
        <v>552</v>
      </c>
      <c r="F33" s="93"/>
      <c r="G33" s="33"/>
    </row>
    <row r="34" spans="1:8" ht="12.75" customHeight="1" x14ac:dyDescent="0.2">
      <c r="A34" s="34"/>
      <c r="B34" s="35"/>
      <c r="C34" s="36"/>
      <c r="D34" s="32"/>
      <c r="E34" s="32"/>
      <c r="F34" s="93"/>
      <c r="G34" s="33"/>
    </row>
    <row r="35" spans="1:8" ht="12.75" customHeight="1" x14ac:dyDescent="0.2">
      <c r="A35" s="374" t="s">
        <v>674</v>
      </c>
      <c r="B35" s="35"/>
      <c r="C35" s="355" t="s">
        <v>641</v>
      </c>
      <c r="D35" s="356" t="s">
        <v>73</v>
      </c>
      <c r="E35" s="98">
        <v>2756</v>
      </c>
      <c r="F35" s="93"/>
      <c r="G35" s="33"/>
    </row>
    <row r="36" spans="1:8" ht="12.75" customHeight="1" x14ac:dyDescent="0.2">
      <c r="A36" s="95"/>
      <c r="B36" s="35"/>
      <c r="C36" s="101"/>
      <c r="D36" s="98"/>
      <c r="E36" s="98"/>
      <c r="F36" s="93"/>
      <c r="G36" s="33"/>
    </row>
    <row r="37" spans="1:8" ht="12.75" customHeight="1" x14ac:dyDescent="0.2">
      <c r="A37" s="374" t="s">
        <v>675</v>
      </c>
      <c r="B37" s="35"/>
      <c r="C37" s="355" t="s">
        <v>642</v>
      </c>
      <c r="D37" s="356" t="s">
        <v>73</v>
      </c>
      <c r="E37" s="98">
        <v>1103</v>
      </c>
      <c r="F37" s="93"/>
      <c r="G37" s="33"/>
    </row>
    <row r="38" spans="1:8" ht="12.75" customHeight="1" x14ac:dyDescent="0.2">
      <c r="A38" s="95"/>
      <c r="B38" s="35"/>
      <c r="C38" s="101"/>
      <c r="D38" s="98"/>
      <c r="E38" s="98"/>
      <c r="F38" s="93"/>
      <c r="G38" s="33"/>
    </row>
    <row r="39" spans="1:8" ht="12.75" customHeight="1" x14ac:dyDescent="0.3">
      <c r="A39" s="358" t="s">
        <v>658</v>
      </c>
      <c r="B39" s="42"/>
      <c r="C39" s="43" t="s">
        <v>64</v>
      </c>
      <c r="D39" s="44"/>
      <c r="E39" s="44"/>
      <c r="F39" s="45"/>
      <c r="G39" s="46"/>
      <c r="H39" s="47"/>
    </row>
    <row r="40" spans="1:8" ht="12.75" customHeight="1" x14ac:dyDescent="0.2">
      <c r="A40" s="79"/>
      <c r="B40" s="2"/>
      <c r="C40" s="102"/>
      <c r="D40" s="18"/>
      <c r="E40" s="18"/>
      <c r="F40" s="103"/>
      <c r="G40" s="104"/>
    </row>
    <row r="41" spans="1:8" ht="12.75" customHeight="1" x14ac:dyDescent="0.2">
      <c r="A41" s="13" t="str">
        <f t="shared" ref="A41:A42" si="0">A1</f>
        <v>BID NUMBER: ACDP 26/08</v>
      </c>
      <c r="B41" s="8"/>
      <c r="C41" s="84"/>
      <c r="D41" s="84"/>
      <c r="E41" s="85"/>
      <c r="F41" s="105"/>
      <c r="G41" s="106"/>
    </row>
    <row r="42" spans="1:8" ht="25.5" customHeight="1" x14ac:dyDescent="0.2">
      <c r="A42" s="390" t="str">
        <f t="shared" si="0"/>
        <v>THE APPOINTMENT OF A SERVICE PROVIDER FOR THE CONSTRUCTION OF 5,5HA SHADENET STRUCTURE AT GROUND STONE FARM IN CAPRICORN SOUTH OF THE CAPRICORN DISTRICT OF THE LIMPOPO PROVINCE</v>
      </c>
      <c r="B42" s="391"/>
      <c r="C42" s="391"/>
      <c r="D42" s="391"/>
      <c r="E42" s="391"/>
      <c r="F42" s="391"/>
      <c r="G42" s="392"/>
    </row>
    <row r="43" spans="1:8" ht="12.75" customHeight="1" x14ac:dyDescent="0.2">
      <c r="A43" s="13" t="s">
        <v>69</v>
      </c>
      <c r="B43" s="8"/>
      <c r="C43" s="84"/>
      <c r="D43" s="84"/>
      <c r="E43" s="85"/>
      <c r="F43" s="105"/>
      <c r="G43" s="106"/>
    </row>
    <row r="44" spans="1:8" ht="12.75" customHeight="1" x14ac:dyDescent="0.2">
      <c r="A44" s="107"/>
      <c r="B44" s="85"/>
      <c r="C44" s="84"/>
      <c r="D44" s="84"/>
      <c r="E44" s="85"/>
      <c r="F44" s="105"/>
      <c r="G44" s="57" t="s">
        <v>70</v>
      </c>
    </row>
    <row r="45" spans="1:8" ht="12.75" customHeight="1" x14ac:dyDescent="0.2">
      <c r="A45" s="16" t="s">
        <v>2</v>
      </c>
      <c r="B45" s="16"/>
      <c r="C45" s="17"/>
      <c r="D45" s="18"/>
      <c r="E45" s="384" t="s">
        <v>4</v>
      </c>
      <c r="F45" s="385"/>
      <c r="G45" s="386"/>
    </row>
    <row r="46" spans="1:8" ht="12.75" customHeight="1" x14ac:dyDescent="0.2">
      <c r="A46" s="19" t="s">
        <v>5</v>
      </c>
      <c r="B46" s="19"/>
      <c r="C46" s="20" t="s">
        <v>7</v>
      </c>
      <c r="D46" s="21" t="s">
        <v>8</v>
      </c>
      <c r="E46" s="22" t="s">
        <v>9</v>
      </c>
      <c r="F46" s="23" t="s">
        <v>10</v>
      </c>
      <c r="G46" s="24" t="s">
        <v>11</v>
      </c>
    </row>
    <row r="47" spans="1:8" ht="12.75" customHeight="1" x14ac:dyDescent="0.2">
      <c r="A47" s="58"/>
      <c r="B47" s="43"/>
      <c r="C47" s="59" t="s">
        <v>49</v>
      </c>
      <c r="D47" s="60"/>
      <c r="E47" s="61"/>
      <c r="F47" s="62"/>
      <c r="G47" s="46"/>
    </row>
    <row r="48" spans="1:8" ht="12.75" customHeight="1" x14ac:dyDescent="0.2">
      <c r="A48" s="370"/>
      <c r="B48" s="92"/>
      <c r="C48" s="31"/>
      <c r="D48" s="32"/>
      <c r="E48" s="32"/>
      <c r="F48" s="93"/>
      <c r="G48" s="33"/>
    </row>
    <row r="49" spans="1:7" ht="12.75" customHeight="1" x14ac:dyDescent="0.2">
      <c r="A49" s="370" t="s">
        <v>676</v>
      </c>
      <c r="B49" s="35"/>
      <c r="C49" s="357" t="s">
        <v>644</v>
      </c>
      <c r="D49" s="32"/>
      <c r="E49" s="32"/>
      <c r="F49" s="93"/>
      <c r="G49" s="33"/>
    </row>
    <row r="50" spans="1:7" ht="12.75" customHeight="1" x14ac:dyDescent="0.2">
      <c r="A50" s="34"/>
      <c r="B50" s="35"/>
      <c r="C50" s="108" t="s">
        <v>71</v>
      </c>
      <c r="D50" s="32"/>
      <c r="E50" s="32"/>
      <c r="F50" s="93"/>
      <c r="G50" s="33"/>
    </row>
    <row r="51" spans="1:7" ht="12.75" customHeight="1" x14ac:dyDescent="0.2">
      <c r="A51" s="34"/>
      <c r="B51" s="35"/>
      <c r="C51" s="36"/>
      <c r="D51" s="32"/>
      <c r="E51" s="64"/>
      <c r="F51" s="93"/>
      <c r="G51" s="33"/>
    </row>
    <row r="52" spans="1:7" ht="12.75" customHeight="1" x14ac:dyDescent="0.2">
      <c r="A52" s="338" t="s">
        <v>677</v>
      </c>
      <c r="B52" s="35"/>
      <c r="C52" s="393" t="s">
        <v>645</v>
      </c>
      <c r="D52" s="398" t="s">
        <v>73</v>
      </c>
      <c r="E52" s="397">
        <v>497</v>
      </c>
      <c r="F52" s="93"/>
      <c r="G52" s="33"/>
    </row>
    <row r="53" spans="1:7" ht="12.75" customHeight="1" x14ac:dyDescent="0.2">
      <c r="A53" s="34"/>
      <c r="B53" s="35"/>
      <c r="C53" s="394"/>
      <c r="D53" s="394"/>
      <c r="E53" s="394"/>
      <c r="F53" s="93"/>
      <c r="G53" s="33"/>
    </row>
    <row r="54" spans="1:7" ht="12.75" customHeight="1" x14ac:dyDescent="0.2">
      <c r="A54" s="34"/>
      <c r="B54" s="35"/>
      <c r="C54" s="394"/>
      <c r="D54" s="399"/>
      <c r="E54" s="394"/>
      <c r="F54" s="93"/>
      <c r="G54" s="33"/>
    </row>
    <row r="55" spans="1:7" ht="12.75" customHeight="1" x14ac:dyDescent="0.2">
      <c r="A55" s="34"/>
      <c r="B55" s="35"/>
      <c r="C55" s="394"/>
      <c r="D55" s="32"/>
      <c r="E55" s="64"/>
      <c r="F55" s="93"/>
      <c r="G55" s="33"/>
    </row>
    <row r="56" spans="1:7" ht="12.75" customHeight="1" x14ac:dyDescent="0.2">
      <c r="A56" s="328"/>
      <c r="B56" s="329"/>
      <c r="C56" s="110"/>
      <c r="D56" s="331"/>
      <c r="E56" s="359"/>
      <c r="F56" s="93"/>
      <c r="G56" s="332"/>
    </row>
    <row r="57" spans="1:7" ht="12.75" customHeight="1" x14ac:dyDescent="0.2">
      <c r="A57" s="338" t="s">
        <v>678</v>
      </c>
      <c r="B57" s="35"/>
      <c r="C57" s="344" t="s">
        <v>646</v>
      </c>
      <c r="D57" s="32"/>
      <c r="E57" s="64"/>
      <c r="F57" s="93"/>
      <c r="G57" s="33"/>
    </row>
    <row r="58" spans="1:7" ht="12.75" customHeight="1" x14ac:dyDescent="0.2">
      <c r="A58" s="34"/>
      <c r="B58" s="35"/>
      <c r="C58" s="361"/>
      <c r="D58" s="32"/>
      <c r="E58" s="64"/>
      <c r="F58" s="93"/>
      <c r="G58" s="33"/>
    </row>
    <row r="59" spans="1:7" ht="12.75" customHeight="1" x14ac:dyDescent="0.2">
      <c r="A59" s="374" t="s">
        <v>679</v>
      </c>
      <c r="B59" s="35"/>
      <c r="C59" s="360" t="s">
        <v>647</v>
      </c>
      <c r="D59" s="345" t="s">
        <v>21</v>
      </c>
      <c r="E59" s="114">
        <v>1</v>
      </c>
      <c r="F59" s="113"/>
      <c r="G59" s="33"/>
    </row>
    <row r="60" spans="1:7" ht="12.75" customHeight="1" x14ac:dyDescent="0.2">
      <c r="A60" s="34"/>
      <c r="B60" s="35"/>
      <c r="C60" s="63"/>
      <c r="D60" s="32"/>
      <c r="E60" s="115"/>
      <c r="F60" s="113"/>
      <c r="G60" s="33"/>
    </row>
    <row r="61" spans="1:7" ht="12.75" customHeight="1" x14ac:dyDescent="0.2">
      <c r="A61" s="374" t="s">
        <v>680</v>
      </c>
      <c r="B61" s="35"/>
      <c r="C61" s="339" t="s">
        <v>648</v>
      </c>
      <c r="D61" s="345" t="s">
        <v>188</v>
      </c>
      <c r="E61" s="98">
        <v>67</v>
      </c>
      <c r="F61" s="93"/>
      <c r="G61" s="33"/>
    </row>
    <row r="62" spans="1:7" ht="12.75" customHeight="1" x14ac:dyDescent="0.2">
      <c r="A62" s="340"/>
      <c r="B62" s="329"/>
      <c r="C62" s="346"/>
      <c r="D62" s="362"/>
      <c r="E62" s="342"/>
      <c r="F62" s="93"/>
      <c r="G62" s="332"/>
    </row>
    <row r="63" spans="1:7" ht="12.75" customHeight="1" x14ac:dyDescent="0.2">
      <c r="A63" s="363" t="s">
        <v>681</v>
      </c>
      <c r="B63" s="329"/>
      <c r="C63" s="339" t="s">
        <v>649</v>
      </c>
      <c r="D63" s="362" t="s">
        <v>21</v>
      </c>
      <c r="E63" s="342">
        <v>1</v>
      </c>
      <c r="F63" s="93"/>
      <c r="G63" s="332"/>
    </row>
    <row r="64" spans="1:7" ht="12.75" customHeight="1" x14ac:dyDescent="0.2">
      <c r="A64" s="340"/>
      <c r="B64" s="329"/>
      <c r="C64" s="346"/>
      <c r="D64" s="362"/>
      <c r="E64" s="342"/>
      <c r="F64" s="93"/>
      <c r="G64" s="332"/>
    </row>
    <row r="65" spans="1:7" ht="25.5" x14ac:dyDescent="0.2">
      <c r="A65" s="363" t="s">
        <v>682</v>
      </c>
      <c r="B65" s="329"/>
      <c r="C65" s="339" t="s">
        <v>650</v>
      </c>
      <c r="D65" s="362" t="s">
        <v>21</v>
      </c>
      <c r="E65" s="342">
        <v>1</v>
      </c>
      <c r="F65" s="93"/>
      <c r="G65" s="332"/>
    </row>
    <row r="66" spans="1:7" ht="12.75" customHeight="1" x14ac:dyDescent="0.2">
      <c r="A66" s="340"/>
      <c r="B66" s="329"/>
      <c r="C66" s="346"/>
      <c r="D66" s="362"/>
      <c r="E66" s="342"/>
      <c r="F66" s="93"/>
      <c r="G66" s="332"/>
    </row>
    <row r="67" spans="1:7" ht="12.75" x14ac:dyDescent="0.2">
      <c r="A67" s="363" t="s">
        <v>683</v>
      </c>
      <c r="B67" s="329"/>
      <c r="C67" s="360" t="s">
        <v>651</v>
      </c>
      <c r="D67" s="362" t="s">
        <v>73</v>
      </c>
      <c r="E67" s="342">
        <v>67</v>
      </c>
      <c r="F67" s="93"/>
      <c r="G67" s="332"/>
    </row>
    <row r="68" spans="1:7" ht="12.75" x14ac:dyDescent="0.2">
      <c r="A68" s="363"/>
      <c r="B68" s="329"/>
      <c r="C68" s="364"/>
      <c r="D68" s="362"/>
      <c r="E68" s="342"/>
      <c r="F68" s="93"/>
      <c r="G68" s="332"/>
    </row>
    <row r="69" spans="1:7" ht="12.75" x14ac:dyDescent="0.2">
      <c r="A69" s="363" t="s">
        <v>684</v>
      </c>
      <c r="B69" s="329"/>
      <c r="C69" s="339" t="s">
        <v>652</v>
      </c>
      <c r="D69" s="362" t="s">
        <v>73</v>
      </c>
      <c r="E69" s="342">
        <v>442</v>
      </c>
      <c r="F69" s="93"/>
      <c r="G69" s="332"/>
    </row>
    <row r="70" spans="1:7" ht="12.75" x14ac:dyDescent="0.2">
      <c r="A70" s="363"/>
      <c r="B70" s="329"/>
      <c r="C70" s="364"/>
      <c r="D70" s="362"/>
      <c r="E70" s="342"/>
      <c r="F70" s="93"/>
      <c r="G70" s="332"/>
    </row>
    <row r="71" spans="1:7" ht="12.75" x14ac:dyDescent="0.2">
      <c r="A71" s="363" t="s">
        <v>685</v>
      </c>
      <c r="B71" s="329"/>
      <c r="C71" s="339" t="s">
        <v>653</v>
      </c>
      <c r="D71" s="362" t="s">
        <v>73</v>
      </c>
      <c r="E71" s="342">
        <v>56</v>
      </c>
      <c r="F71" s="93"/>
      <c r="G71" s="332"/>
    </row>
    <row r="72" spans="1:7" ht="12.75" customHeight="1" x14ac:dyDescent="0.2">
      <c r="A72" s="340"/>
      <c r="B72" s="329"/>
      <c r="C72" s="346"/>
      <c r="D72" s="362"/>
      <c r="E72" s="342"/>
      <c r="F72" s="93"/>
      <c r="G72" s="332"/>
    </row>
    <row r="73" spans="1:7" ht="38.25" x14ac:dyDescent="0.2">
      <c r="A73" s="338" t="s">
        <v>686</v>
      </c>
      <c r="B73" s="35"/>
      <c r="C73" s="339" t="s">
        <v>654</v>
      </c>
      <c r="D73" s="356" t="s">
        <v>73</v>
      </c>
      <c r="E73" s="32">
        <v>596</v>
      </c>
      <c r="F73" s="93"/>
      <c r="G73" s="33"/>
    </row>
    <row r="74" spans="1:7" ht="12.75" customHeight="1" x14ac:dyDescent="0.2">
      <c r="A74" s="365"/>
      <c r="B74" s="329"/>
      <c r="C74" s="346"/>
      <c r="D74" s="331"/>
      <c r="E74" s="331"/>
      <c r="F74" s="93"/>
      <c r="G74" s="332"/>
    </row>
    <row r="75" spans="1:7" ht="25.5" x14ac:dyDescent="0.2">
      <c r="A75" s="365" t="s">
        <v>687</v>
      </c>
      <c r="B75" s="329"/>
      <c r="C75" s="339" t="s">
        <v>655</v>
      </c>
      <c r="D75" s="366" t="s">
        <v>73</v>
      </c>
      <c r="E75" s="331">
        <v>442</v>
      </c>
      <c r="F75" s="93"/>
      <c r="G75" s="332"/>
    </row>
    <row r="76" spans="1:7" ht="12.75" x14ac:dyDescent="0.2">
      <c r="A76" s="365"/>
      <c r="B76" s="329"/>
      <c r="C76" s="346"/>
      <c r="D76" s="331"/>
      <c r="E76" s="331"/>
      <c r="F76" s="93"/>
      <c r="G76" s="332"/>
    </row>
    <row r="77" spans="1:7" ht="38.25" x14ac:dyDescent="0.2">
      <c r="A77" s="365" t="s">
        <v>688</v>
      </c>
      <c r="B77" s="329"/>
      <c r="C77" s="339" t="s">
        <v>656</v>
      </c>
      <c r="D77" s="366" t="s">
        <v>21</v>
      </c>
      <c r="E77" s="331">
        <v>1</v>
      </c>
      <c r="F77" s="93"/>
      <c r="G77" s="332"/>
    </row>
    <row r="78" spans="1:7" ht="12.75" x14ac:dyDescent="0.2">
      <c r="A78" s="365"/>
      <c r="B78" s="329"/>
      <c r="C78" s="346"/>
      <c r="D78" s="331"/>
      <c r="E78" s="331"/>
      <c r="F78" s="93"/>
      <c r="G78" s="332"/>
    </row>
    <row r="79" spans="1:7" ht="12.75" customHeight="1" x14ac:dyDescent="0.2">
      <c r="A79" s="358" t="s">
        <v>658</v>
      </c>
      <c r="B79" s="42"/>
      <c r="C79" s="43" t="s">
        <v>64</v>
      </c>
      <c r="D79" s="44"/>
      <c r="E79" s="44"/>
      <c r="F79" s="45"/>
      <c r="G79" s="46"/>
    </row>
    <row r="80" spans="1:7"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sheetData>
  <mergeCells count="8">
    <mergeCell ref="A2:H2"/>
    <mergeCell ref="A42:G42"/>
    <mergeCell ref="E5:G5"/>
    <mergeCell ref="E45:G45"/>
    <mergeCell ref="C52:C55"/>
    <mergeCell ref="D5:D6"/>
    <mergeCell ref="E52:E54"/>
    <mergeCell ref="D52:D54"/>
  </mergeCells>
  <pageMargins left="0.98425196850393704" right="0.23622047244094491" top="0.74803149606299213" bottom="0.51181102362204722" header="0" footer="0"/>
  <pageSetup firstPageNumber="34" orientation="portrait" useFirstPageNumber="1" r:id="rId1"/>
  <headerFooter>
    <oddFooter xml:space="preserve">&amp;L&amp;F
&amp;CC&amp;P of C73 
</oddFooter>
  </headerFooter>
  <rowBreaks count="1" manualBreakCount="1">
    <brk id="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08"/>
  <sheetViews>
    <sheetView workbookViewId="0"/>
  </sheetViews>
  <sheetFormatPr defaultColWidth="14.42578125" defaultRowHeight="15" customHeight="1" x14ac:dyDescent="0.2"/>
  <cols>
    <col min="1" max="1" width="7.85546875" customWidth="1"/>
    <col min="2" max="2" width="7.7109375" customWidth="1"/>
    <col min="3" max="3" width="40.28515625" customWidth="1"/>
    <col min="4" max="4" width="6" customWidth="1"/>
    <col min="5" max="5" width="8.85546875" customWidth="1"/>
    <col min="6" max="6" width="10.7109375" customWidth="1"/>
    <col min="7" max="7" width="13.140625" customWidth="1"/>
    <col min="8" max="8" width="2.28515625" customWidth="1"/>
    <col min="9" max="11" width="8.7109375" customWidth="1"/>
  </cols>
  <sheetData>
    <row r="1" spans="1:7" ht="12.75" customHeight="1" x14ac:dyDescent="0.2">
      <c r="A1" s="1" t="s">
        <v>74</v>
      </c>
      <c r="B1" s="2"/>
      <c r="C1" s="80"/>
      <c r="D1" s="81"/>
      <c r="E1" s="81"/>
      <c r="F1" s="82"/>
      <c r="G1" s="83"/>
    </row>
    <row r="2" spans="1:7" ht="12.75" customHeight="1" x14ac:dyDescent="0.2">
      <c r="A2" s="13" t="s">
        <v>48</v>
      </c>
      <c r="B2" s="8"/>
      <c r="C2" s="84"/>
      <c r="D2" s="86"/>
      <c r="E2" s="86"/>
      <c r="F2" s="87"/>
      <c r="G2" s="57"/>
    </row>
    <row r="3" spans="1:7" ht="12.75" customHeight="1" x14ac:dyDescent="0.2">
      <c r="A3" s="13" t="s">
        <v>75</v>
      </c>
      <c r="B3" s="8"/>
      <c r="C3" s="84"/>
      <c r="D3" s="86"/>
      <c r="E3" s="86"/>
      <c r="F3" s="87"/>
      <c r="G3" s="57"/>
    </row>
    <row r="4" spans="1:7" ht="12.75" customHeight="1" x14ac:dyDescent="0.2">
      <c r="A4" s="88"/>
      <c r="B4" s="89"/>
      <c r="C4" s="84"/>
      <c r="D4" s="86"/>
      <c r="E4" s="86"/>
      <c r="F4" s="87"/>
      <c r="G4" s="57" t="s">
        <v>76</v>
      </c>
    </row>
    <row r="5" spans="1:7" ht="12.75" customHeight="1" x14ac:dyDescent="0.2">
      <c r="A5" s="16" t="s">
        <v>2</v>
      </c>
      <c r="B5" s="16" t="s">
        <v>3</v>
      </c>
      <c r="C5" s="17"/>
      <c r="D5" s="18"/>
      <c r="E5" s="384" t="s">
        <v>4</v>
      </c>
      <c r="F5" s="385"/>
      <c r="G5" s="386"/>
    </row>
    <row r="6" spans="1:7" ht="12.75" customHeight="1" x14ac:dyDescent="0.2">
      <c r="A6" s="19" t="s">
        <v>5</v>
      </c>
      <c r="B6" s="19" t="s">
        <v>6</v>
      </c>
      <c r="C6" s="20" t="s">
        <v>7</v>
      </c>
      <c r="D6" s="21" t="s">
        <v>8</v>
      </c>
      <c r="E6" s="22" t="s">
        <v>9</v>
      </c>
      <c r="F6" s="23" t="s">
        <v>10</v>
      </c>
      <c r="G6" s="24" t="s">
        <v>11</v>
      </c>
    </row>
    <row r="7" spans="1:7" ht="12.75" customHeight="1" x14ac:dyDescent="0.2">
      <c r="A7" s="25"/>
      <c r="B7" s="26"/>
      <c r="C7" s="27"/>
      <c r="D7" s="28"/>
      <c r="E7" s="28"/>
      <c r="F7" s="29"/>
      <c r="G7" s="29"/>
    </row>
    <row r="8" spans="1:7" ht="12.75" customHeight="1" x14ac:dyDescent="0.2">
      <c r="A8" s="30"/>
      <c r="B8" s="92" t="s">
        <v>13</v>
      </c>
      <c r="C8" s="31" t="s">
        <v>77</v>
      </c>
      <c r="D8" s="32" t="s">
        <v>12</v>
      </c>
      <c r="E8" s="32"/>
      <c r="F8" s="33"/>
      <c r="G8" s="33"/>
    </row>
    <row r="9" spans="1:7" ht="12.75" customHeight="1" x14ac:dyDescent="0.2">
      <c r="A9" s="30"/>
      <c r="B9" s="92" t="s">
        <v>78</v>
      </c>
      <c r="C9" s="31" t="s">
        <v>12</v>
      </c>
      <c r="D9" s="32"/>
      <c r="E9" s="32"/>
      <c r="F9" s="33"/>
      <c r="G9" s="33"/>
    </row>
    <row r="10" spans="1:7" ht="12.75" customHeight="1" x14ac:dyDescent="0.2">
      <c r="A10" s="34"/>
      <c r="B10" s="35"/>
      <c r="C10" s="37"/>
      <c r="D10" s="32"/>
      <c r="E10" s="32"/>
      <c r="F10" s="33"/>
      <c r="G10" s="33"/>
    </row>
    <row r="11" spans="1:7" ht="12.75" customHeight="1" x14ac:dyDescent="0.2">
      <c r="A11" s="34">
        <v>1</v>
      </c>
      <c r="B11" s="35"/>
      <c r="C11" s="71" t="s">
        <v>79</v>
      </c>
      <c r="D11" s="32"/>
      <c r="E11" s="32"/>
      <c r="F11" s="33"/>
      <c r="G11" s="33"/>
    </row>
    <row r="12" spans="1:7" ht="12.75" customHeight="1" x14ac:dyDescent="0.2">
      <c r="A12" s="34"/>
      <c r="B12" s="35"/>
      <c r="C12" s="36"/>
      <c r="D12" s="32"/>
      <c r="E12" s="118"/>
      <c r="F12" s="33"/>
      <c r="G12" s="33"/>
    </row>
    <row r="13" spans="1:7" ht="12.75" customHeight="1" x14ac:dyDescent="0.2">
      <c r="A13" s="34">
        <v>1.1000000000000001</v>
      </c>
      <c r="B13" s="35" t="s">
        <v>24</v>
      </c>
      <c r="C13" s="36" t="s">
        <v>80</v>
      </c>
      <c r="D13" s="32"/>
      <c r="E13" s="32"/>
      <c r="F13" s="33"/>
      <c r="G13" s="33"/>
    </row>
    <row r="14" spans="1:7" ht="12.75" customHeight="1" x14ac:dyDescent="0.2">
      <c r="A14" s="34"/>
      <c r="B14" s="35"/>
      <c r="C14" s="36" t="s">
        <v>81</v>
      </c>
      <c r="D14" s="32"/>
      <c r="E14" s="118"/>
      <c r="F14" s="33"/>
      <c r="G14" s="33"/>
    </row>
    <row r="15" spans="1:7" ht="12.75" customHeight="1" x14ac:dyDescent="0.2">
      <c r="A15" s="34"/>
      <c r="B15" s="35"/>
      <c r="C15" s="36" t="s">
        <v>82</v>
      </c>
      <c r="D15" s="32"/>
      <c r="E15" s="118"/>
      <c r="F15" s="33"/>
      <c r="G15" s="33"/>
    </row>
    <row r="16" spans="1:7" ht="12.75" customHeight="1" x14ac:dyDescent="0.2">
      <c r="A16" s="34"/>
      <c r="B16" s="35"/>
      <c r="C16" s="36"/>
      <c r="D16" s="32"/>
      <c r="E16" s="118"/>
      <c r="F16" s="33"/>
      <c r="G16" s="33"/>
    </row>
    <row r="17" spans="1:7" ht="12.75" customHeight="1" x14ac:dyDescent="0.2">
      <c r="A17" s="34" t="s">
        <v>83</v>
      </c>
      <c r="B17" s="35"/>
      <c r="C17" s="36" t="s">
        <v>84</v>
      </c>
      <c r="D17" s="32" t="s">
        <v>85</v>
      </c>
      <c r="E17" s="118">
        <v>70</v>
      </c>
      <c r="F17" s="33"/>
      <c r="G17" s="33"/>
    </row>
    <row r="18" spans="1:7" ht="12.75" customHeight="1" x14ac:dyDescent="0.2">
      <c r="A18" s="34"/>
      <c r="B18" s="35"/>
      <c r="C18" s="36"/>
      <c r="D18" s="32"/>
      <c r="E18" s="118"/>
      <c r="F18" s="33"/>
      <c r="G18" s="33"/>
    </row>
    <row r="19" spans="1:7" ht="12.75" customHeight="1" x14ac:dyDescent="0.2">
      <c r="A19" s="34" t="s">
        <v>86</v>
      </c>
      <c r="B19" s="35"/>
      <c r="C19" s="36" t="s">
        <v>87</v>
      </c>
      <c r="D19" s="32" t="s">
        <v>85</v>
      </c>
      <c r="E19" s="118">
        <v>10</v>
      </c>
      <c r="F19" s="33"/>
      <c r="G19" s="33"/>
    </row>
    <row r="20" spans="1:7" ht="12.75" customHeight="1" x14ac:dyDescent="0.2">
      <c r="A20" s="34"/>
      <c r="B20" s="35"/>
      <c r="C20" s="36"/>
      <c r="D20" s="32"/>
      <c r="E20" s="118"/>
      <c r="F20" s="33"/>
      <c r="G20" s="33"/>
    </row>
    <row r="21" spans="1:7" ht="12.75" customHeight="1" x14ac:dyDescent="0.2">
      <c r="A21" s="34" t="s">
        <v>88</v>
      </c>
      <c r="B21" s="35"/>
      <c r="C21" s="36" t="s">
        <v>89</v>
      </c>
      <c r="D21" s="32"/>
      <c r="E21" s="32"/>
      <c r="F21" s="93"/>
      <c r="G21" s="33"/>
    </row>
    <row r="22" spans="1:7" ht="12.75" customHeight="1" x14ac:dyDescent="0.2">
      <c r="A22" s="34"/>
      <c r="B22" s="35"/>
      <c r="C22" s="36"/>
      <c r="D22" s="32"/>
      <c r="E22" s="32"/>
      <c r="F22" s="93"/>
      <c r="G22" s="33"/>
    </row>
    <row r="23" spans="1:7" ht="12.75" customHeight="1" x14ac:dyDescent="0.2">
      <c r="A23" s="34"/>
      <c r="B23" s="35"/>
      <c r="C23" s="36" t="s">
        <v>90</v>
      </c>
      <c r="D23" s="32" t="s">
        <v>85</v>
      </c>
      <c r="E23" s="32">
        <v>10</v>
      </c>
      <c r="F23" s="93"/>
      <c r="G23" s="33"/>
    </row>
    <row r="24" spans="1:7" ht="12.75" customHeight="1" x14ac:dyDescent="0.2">
      <c r="A24" s="34"/>
      <c r="B24" s="35"/>
      <c r="C24" s="36"/>
      <c r="D24" s="32"/>
      <c r="E24" s="118"/>
      <c r="F24" s="33"/>
      <c r="G24" s="33"/>
    </row>
    <row r="25" spans="1:7" ht="12.75" customHeight="1" x14ac:dyDescent="0.2">
      <c r="A25" s="34">
        <v>2</v>
      </c>
      <c r="B25" s="92" t="s">
        <v>13</v>
      </c>
      <c r="C25" s="71"/>
      <c r="D25" s="32"/>
      <c r="E25" s="118"/>
      <c r="F25" s="33"/>
      <c r="G25" s="33"/>
    </row>
    <row r="26" spans="1:7" ht="12.75" customHeight="1" x14ac:dyDescent="0.2">
      <c r="A26" s="34"/>
      <c r="B26" s="92" t="s">
        <v>91</v>
      </c>
      <c r="C26" s="31" t="s">
        <v>92</v>
      </c>
      <c r="D26" s="32"/>
      <c r="E26" s="118"/>
      <c r="F26" s="33"/>
      <c r="G26" s="33"/>
    </row>
    <row r="27" spans="1:7" ht="12.75" customHeight="1" x14ac:dyDescent="0.2">
      <c r="A27" s="34"/>
      <c r="B27" s="92"/>
      <c r="C27" s="31" t="s">
        <v>93</v>
      </c>
      <c r="D27" s="32"/>
      <c r="E27" s="118"/>
      <c r="F27" s="33"/>
      <c r="G27" s="33"/>
    </row>
    <row r="28" spans="1:7" ht="12.75" customHeight="1" x14ac:dyDescent="0.2">
      <c r="A28" s="34">
        <v>2.1</v>
      </c>
      <c r="B28" s="35" t="s">
        <v>94</v>
      </c>
      <c r="C28" s="36" t="s">
        <v>95</v>
      </c>
      <c r="D28" s="32" t="s">
        <v>85</v>
      </c>
      <c r="E28" s="118">
        <v>50</v>
      </c>
      <c r="F28" s="33"/>
      <c r="G28" s="33"/>
    </row>
    <row r="29" spans="1:7" ht="12.75" customHeight="1" x14ac:dyDescent="0.2">
      <c r="A29" s="34"/>
      <c r="B29" s="35"/>
      <c r="C29" s="36"/>
      <c r="D29" s="32"/>
      <c r="E29" s="32"/>
      <c r="F29" s="33"/>
      <c r="G29" s="33"/>
    </row>
    <row r="30" spans="1:7" ht="12.75" customHeight="1" x14ac:dyDescent="0.2">
      <c r="A30" s="34"/>
      <c r="B30" s="35" t="s">
        <v>96</v>
      </c>
      <c r="C30" s="36" t="s">
        <v>97</v>
      </c>
      <c r="D30" s="32" t="s">
        <v>85</v>
      </c>
      <c r="E30" s="118">
        <v>40</v>
      </c>
      <c r="F30" s="33"/>
      <c r="G30" s="33"/>
    </row>
    <row r="31" spans="1:7" ht="12.75" customHeight="1" x14ac:dyDescent="0.2">
      <c r="A31" s="34"/>
      <c r="B31" s="35"/>
      <c r="C31" s="36"/>
      <c r="D31" s="32"/>
      <c r="E31" s="118"/>
      <c r="F31" s="33"/>
      <c r="G31" s="33"/>
    </row>
    <row r="32" spans="1:7" ht="12.75" customHeight="1" x14ac:dyDescent="0.2">
      <c r="A32" s="34">
        <v>3</v>
      </c>
      <c r="B32" s="35"/>
      <c r="C32" s="71" t="s">
        <v>98</v>
      </c>
      <c r="D32" s="32"/>
      <c r="E32" s="32"/>
      <c r="F32" s="33"/>
      <c r="G32" s="33"/>
    </row>
    <row r="33" spans="1:7" ht="12.75" customHeight="1" x14ac:dyDescent="0.2">
      <c r="A33" s="34"/>
      <c r="B33" s="35"/>
      <c r="C33" s="36"/>
      <c r="D33" s="32"/>
      <c r="E33" s="118"/>
      <c r="F33" s="33"/>
      <c r="G33" s="33"/>
    </row>
    <row r="34" spans="1:7" ht="12.75" customHeight="1" x14ac:dyDescent="0.2">
      <c r="A34" s="34">
        <v>3.1</v>
      </c>
      <c r="B34" s="35" t="s">
        <v>24</v>
      </c>
      <c r="C34" s="36" t="s">
        <v>80</v>
      </c>
      <c r="D34" s="32"/>
      <c r="E34" s="32"/>
      <c r="F34" s="33"/>
      <c r="G34" s="33"/>
    </row>
    <row r="35" spans="1:7" ht="12.75" customHeight="1" x14ac:dyDescent="0.2">
      <c r="A35" s="34"/>
      <c r="B35" s="35"/>
      <c r="C35" s="36" t="s">
        <v>81</v>
      </c>
      <c r="D35" s="32"/>
      <c r="E35" s="118"/>
      <c r="F35" s="33"/>
      <c r="G35" s="33"/>
    </row>
    <row r="36" spans="1:7" ht="12.75" customHeight="1" x14ac:dyDescent="0.2">
      <c r="A36" s="34"/>
      <c r="B36" s="35"/>
      <c r="C36" s="36" t="s">
        <v>82</v>
      </c>
      <c r="D36" s="32"/>
      <c r="E36" s="118"/>
      <c r="F36" s="33"/>
      <c r="G36" s="33"/>
    </row>
    <row r="37" spans="1:7" ht="12.75" customHeight="1" x14ac:dyDescent="0.2">
      <c r="A37" s="34"/>
      <c r="B37" s="35"/>
      <c r="C37" s="36"/>
      <c r="D37" s="32"/>
      <c r="E37" s="118"/>
      <c r="F37" s="33"/>
      <c r="G37" s="33"/>
    </row>
    <row r="38" spans="1:7" ht="12.75" customHeight="1" x14ac:dyDescent="0.2">
      <c r="A38" s="34" t="s">
        <v>72</v>
      </c>
      <c r="B38" s="35"/>
      <c r="C38" s="36" t="s">
        <v>99</v>
      </c>
      <c r="D38" s="32" t="s">
        <v>85</v>
      </c>
      <c r="E38" s="118">
        <v>65</v>
      </c>
      <c r="F38" s="33"/>
      <c r="G38" s="33"/>
    </row>
    <row r="39" spans="1:7" ht="12.75" customHeight="1" x14ac:dyDescent="0.2">
      <c r="A39" s="34"/>
      <c r="B39" s="35"/>
      <c r="C39" s="36"/>
      <c r="D39" s="32"/>
      <c r="E39" s="118"/>
      <c r="F39" s="33"/>
      <c r="G39" s="33"/>
    </row>
    <row r="40" spans="1:7" ht="12.75" customHeight="1" x14ac:dyDescent="0.2">
      <c r="A40" s="34" t="s">
        <v>72</v>
      </c>
      <c r="B40" s="35"/>
      <c r="C40" s="36" t="s">
        <v>100</v>
      </c>
      <c r="D40" s="32" t="s">
        <v>85</v>
      </c>
      <c r="E40" s="118">
        <v>10</v>
      </c>
      <c r="F40" s="33"/>
      <c r="G40" s="33"/>
    </row>
    <row r="41" spans="1:7" ht="12.75" customHeight="1" x14ac:dyDescent="0.2">
      <c r="A41" s="34"/>
      <c r="B41" s="35"/>
      <c r="C41" s="36"/>
      <c r="D41" s="32"/>
      <c r="E41" s="118"/>
      <c r="F41" s="33"/>
      <c r="G41" s="33"/>
    </row>
    <row r="42" spans="1:7" ht="12.75" customHeight="1" x14ac:dyDescent="0.2">
      <c r="A42" s="34">
        <v>3.2</v>
      </c>
      <c r="B42" s="35"/>
      <c r="C42" s="36" t="s">
        <v>101</v>
      </c>
      <c r="D42" s="32"/>
      <c r="E42" s="32"/>
      <c r="F42" s="93"/>
      <c r="G42" s="33"/>
    </row>
    <row r="43" spans="1:7" ht="12.75" customHeight="1" x14ac:dyDescent="0.2">
      <c r="A43" s="34"/>
      <c r="B43" s="35"/>
      <c r="C43" s="36"/>
      <c r="D43" s="32"/>
      <c r="E43" s="32"/>
      <c r="F43" s="93"/>
      <c r="G43" s="33"/>
    </row>
    <row r="44" spans="1:7" ht="12.75" customHeight="1" x14ac:dyDescent="0.2">
      <c r="A44" s="34"/>
      <c r="B44" s="35"/>
      <c r="C44" s="36" t="s">
        <v>90</v>
      </c>
      <c r="D44" s="32" t="s">
        <v>85</v>
      </c>
      <c r="E44" s="32">
        <v>15</v>
      </c>
      <c r="F44" s="93"/>
      <c r="G44" s="33"/>
    </row>
    <row r="45" spans="1:7" ht="12.75" customHeight="1" x14ac:dyDescent="0.2">
      <c r="A45" s="34"/>
      <c r="B45" s="35"/>
      <c r="C45" s="36"/>
      <c r="D45" s="32"/>
      <c r="E45" s="32"/>
      <c r="F45" s="93"/>
      <c r="G45" s="33"/>
    </row>
    <row r="46" spans="1:7" ht="12.75" customHeight="1" x14ac:dyDescent="0.2">
      <c r="A46" s="34"/>
      <c r="B46" s="92" t="s">
        <v>13</v>
      </c>
      <c r="C46" s="71"/>
      <c r="D46" s="32"/>
      <c r="E46" s="118"/>
      <c r="F46" s="33"/>
      <c r="G46" s="33"/>
    </row>
    <row r="47" spans="1:7" ht="12.75" customHeight="1" x14ac:dyDescent="0.2">
      <c r="A47" s="34">
        <v>4</v>
      </c>
      <c r="B47" s="92" t="s">
        <v>91</v>
      </c>
      <c r="C47" s="31" t="s">
        <v>92</v>
      </c>
      <c r="D47" s="32"/>
      <c r="E47" s="118"/>
      <c r="F47" s="33"/>
      <c r="G47" s="33"/>
    </row>
    <row r="48" spans="1:7" ht="12.75" customHeight="1" x14ac:dyDescent="0.2">
      <c r="A48" s="34">
        <v>4.0999999999999996</v>
      </c>
      <c r="B48" s="92"/>
      <c r="C48" s="31" t="s">
        <v>93</v>
      </c>
      <c r="D48" s="32"/>
      <c r="E48" s="118"/>
      <c r="F48" s="33"/>
      <c r="G48" s="33"/>
    </row>
    <row r="49" spans="1:7" ht="12.75" customHeight="1" x14ac:dyDescent="0.2">
      <c r="A49" s="34"/>
      <c r="B49" s="35" t="s">
        <v>94</v>
      </c>
      <c r="C49" s="36" t="s">
        <v>95</v>
      </c>
      <c r="D49" s="32" t="s">
        <v>85</v>
      </c>
      <c r="E49" s="118">
        <v>18</v>
      </c>
      <c r="F49" s="33"/>
      <c r="G49" s="33"/>
    </row>
    <row r="50" spans="1:7" ht="12.75" customHeight="1" x14ac:dyDescent="0.2">
      <c r="A50" s="34"/>
      <c r="B50" s="35"/>
      <c r="C50" s="36"/>
      <c r="D50" s="32"/>
      <c r="E50" s="32"/>
      <c r="F50" s="33"/>
      <c r="G50" s="33"/>
    </row>
    <row r="51" spans="1:7" ht="12.75" customHeight="1" x14ac:dyDescent="0.2">
      <c r="A51" s="34"/>
      <c r="B51" s="35" t="s">
        <v>96</v>
      </c>
      <c r="C51" s="119" t="s">
        <v>97</v>
      </c>
      <c r="D51" s="32" t="s">
        <v>85</v>
      </c>
      <c r="E51" s="118">
        <v>12</v>
      </c>
      <c r="F51" s="33"/>
      <c r="G51" s="33"/>
    </row>
    <row r="52" spans="1:7" ht="12.75" customHeight="1" x14ac:dyDescent="0.2">
      <c r="A52" s="34"/>
      <c r="B52" s="35"/>
      <c r="C52" s="119"/>
      <c r="D52" s="120"/>
      <c r="E52" s="121"/>
      <c r="F52" s="113"/>
      <c r="G52" s="33"/>
    </row>
    <row r="53" spans="1:7" ht="12.75" customHeight="1" x14ac:dyDescent="0.2">
      <c r="A53" s="34"/>
      <c r="B53" s="35"/>
      <c r="C53" s="119"/>
      <c r="D53" s="120"/>
      <c r="E53" s="121"/>
      <c r="F53" s="113"/>
      <c r="G53" s="33"/>
    </row>
    <row r="54" spans="1:7" ht="12.75" customHeight="1" x14ac:dyDescent="0.2">
      <c r="A54" s="122"/>
      <c r="B54" s="123"/>
      <c r="C54" s="124"/>
      <c r="D54" s="125"/>
      <c r="E54" s="126"/>
      <c r="F54" s="113"/>
      <c r="G54" s="33"/>
    </row>
    <row r="55" spans="1:7" ht="12.75" customHeight="1" x14ac:dyDescent="0.2">
      <c r="A55" s="41" t="s">
        <v>102</v>
      </c>
      <c r="B55" s="42"/>
      <c r="C55" s="43" t="s">
        <v>64</v>
      </c>
      <c r="D55" s="44"/>
      <c r="E55" s="44"/>
      <c r="F55" s="45"/>
      <c r="G55" s="46"/>
    </row>
    <row r="56" spans="1:7" ht="12.75" customHeight="1" x14ac:dyDescent="0.2">
      <c r="A56" s="79"/>
      <c r="B56" s="2"/>
      <c r="C56" s="102"/>
      <c r="D56" s="18"/>
      <c r="E56" s="18"/>
      <c r="F56" s="103"/>
      <c r="G56" s="104"/>
    </row>
    <row r="57" spans="1:7" ht="12.75" customHeight="1" x14ac:dyDescent="0.2">
      <c r="A57" s="53" t="s">
        <v>103</v>
      </c>
      <c r="B57" s="8"/>
      <c r="C57" s="89"/>
      <c r="D57" s="127"/>
      <c r="E57" s="127"/>
      <c r="F57" s="128"/>
      <c r="G57" s="129"/>
    </row>
    <row r="58" spans="1:7" ht="12.75" customHeight="1" x14ac:dyDescent="0.2">
      <c r="A58" s="130" t="s">
        <v>104</v>
      </c>
      <c r="B58" s="8"/>
      <c r="C58" s="84"/>
      <c r="D58" s="86"/>
      <c r="E58" s="86"/>
      <c r="F58" s="87"/>
      <c r="G58" s="57"/>
    </row>
    <row r="59" spans="1:7" ht="12.75" customHeight="1" x14ac:dyDescent="0.2">
      <c r="A59" s="13" t="s">
        <v>75</v>
      </c>
      <c r="B59" s="8"/>
      <c r="C59" s="84"/>
      <c r="D59" s="86"/>
      <c r="E59" s="86"/>
      <c r="F59" s="87"/>
      <c r="G59" s="57"/>
    </row>
    <row r="60" spans="1:7" ht="12.75" customHeight="1" x14ac:dyDescent="0.2">
      <c r="A60" s="88"/>
      <c r="B60" s="89"/>
      <c r="C60" s="84"/>
      <c r="D60" s="86"/>
      <c r="E60" s="86"/>
      <c r="F60" s="87"/>
      <c r="G60" s="57" t="s">
        <v>105</v>
      </c>
    </row>
    <row r="61" spans="1:7" ht="12.75" customHeight="1" x14ac:dyDescent="0.2">
      <c r="A61" s="16" t="s">
        <v>2</v>
      </c>
      <c r="B61" s="16" t="s">
        <v>3</v>
      </c>
      <c r="C61" s="17"/>
      <c r="D61" s="18"/>
      <c r="E61" s="384" t="s">
        <v>4</v>
      </c>
      <c r="F61" s="385"/>
      <c r="G61" s="386"/>
    </row>
    <row r="62" spans="1:7" ht="12.75" customHeight="1" x14ac:dyDescent="0.2">
      <c r="A62" s="19" t="s">
        <v>5</v>
      </c>
      <c r="B62" s="19" t="s">
        <v>6</v>
      </c>
      <c r="C62" s="20" t="s">
        <v>7</v>
      </c>
      <c r="D62" s="21" t="s">
        <v>8</v>
      </c>
      <c r="E62" s="22" t="s">
        <v>9</v>
      </c>
      <c r="F62" s="23" t="s">
        <v>10</v>
      </c>
      <c r="G62" s="24" t="s">
        <v>11</v>
      </c>
    </row>
    <row r="63" spans="1:7" ht="12.75" customHeight="1" x14ac:dyDescent="0.2">
      <c r="A63" s="30">
        <v>1</v>
      </c>
      <c r="B63" s="92" t="s">
        <v>13</v>
      </c>
      <c r="C63" s="31" t="s">
        <v>106</v>
      </c>
      <c r="D63" s="32"/>
      <c r="E63" s="32"/>
      <c r="F63" s="33"/>
      <c r="G63" s="33"/>
    </row>
    <row r="64" spans="1:7" ht="12.75" customHeight="1" x14ac:dyDescent="0.2">
      <c r="A64" s="30"/>
      <c r="B64" s="92" t="s">
        <v>107</v>
      </c>
      <c r="C64" s="31" t="s">
        <v>108</v>
      </c>
      <c r="D64" s="32"/>
      <c r="E64" s="32"/>
      <c r="F64" s="33"/>
      <c r="G64" s="33"/>
    </row>
    <row r="65" spans="1:7" ht="12.75" customHeight="1" x14ac:dyDescent="0.2">
      <c r="A65" s="34">
        <v>1.1000000000000001</v>
      </c>
      <c r="B65" s="35" t="s">
        <v>109</v>
      </c>
      <c r="C65" s="131" t="s">
        <v>110</v>
      </c>
      <c r="D65" s="34"/>
      <c r="E65" s="132"/>
      <c r="F65" s="33"/>
      <c r="G65" s="106"/>
    </row>
    <row r="66" spans="1:7" ht="12.75" customHeight="1" x14ac:dyDescent="0.2">
      <c r="A66" s="34"/>
      <c r="B66" s="35"/>
      <c r="C66" s="84" t="s">
        <v>111</v>
      </c>
      <c r="D66" s="34"/>
      <c r="E66" s="132"/>
      <c r="F66" s="33"/>
      <c r="G66" s="106"/>
    </row>
    <row r="67" spans="1:7" ht="12.75" customHeight="1" x14ac:dyDescent="0.2">
      <c r="A67" s="34"/>
      <c r="B67" s="35"/>
      <c r="C67" s="84"/>
      <c r="D67" s="32"/>
      <c r="E67" s="133"/>
      <c r="F67" s="36"/>
      <c r="G67" s="119"/>
    </row>
    <row r="68" spans="1:7" ht="12.75" customHeight="1" x14ac:dyDescent="0.2">
      <c r="A68" s="34" t="s">
        <v>83</v>
      </c>
      <c r="B68" s="35"/>
      <c r="C68" s="134" t="s">
        <v>112</v>
      </c>
      <c r="D68" s="32"/>
      <c r="E68" s="133"/>
      <c r="F68" s="36"/>
      <c r="G68" s="119"/>
    </row>
    <row r="69" spans="1:7" ht="12.75" customHeight="1" x14ac:dyDescent="0.2">
      <c r="A69" s="34"/>
      <c r="B69" s="35"/>
      <c r="C69" s="36" t="s">
        <v>113</v>
      </c>
      <c r="D69" s="32" t="s">
        <v>114</v>
      </c>
      <c r="E69" s="32">
        <v>150</v>
      </c>
      <c r="F69" s="33"/>
      <c r="G69" s="33" t="s">
        <v>115</v>
      </c>
    </row>
    <row r="70" spans="1:7" ht="12.75" customHeight="1" x14ac:dyDescent="0.2">
      <c r="A70" s="34"/>
      <c r="B70" s="35"/>
      <c r="C70" s="84"/>
      <c r="D70" s="32"/>
      <c r="E70" s="32"/>
      <c r="F70" s="33"/>
      <c r="G70" s="33"/>
    </row>
    <row r="71" spans="1:7" ht="12.75" customHeight="1" x14ac:dyDescent="0.2">
      <c r="A71" s="34" t="s">
        <v>86</v>
      </c>
      <c r="B71" s="35"/>
      <c r="C71" s="134" t="s">
        <v>116</v>
      </c>
      <c r="D71" s="32"/>
      <c r="E71" s="32"/>
      <c r="F71" s="33"/>
      <c r="G71" s="33"/>
    </row>
    <row r="72" spans="1:7" ht="12.75" customHeight="1" x14ac:dyDescent="0.2">
      <c r="A72" s="34"/>
      <c r="B72" s="35"/>
      <c r="C72" s="36" t="s">
        <v>117</v>
      </c>
      <c r="D72" s="32" t="s">
        <v>114</v>
      </c>
      <c r="E72" s="32">
        <v>100</v>
      </c>
      <c r="F72" s="33"/>
      <c r="G72" s="33"/>
    </row>
    <row r="73" spans="1:7" ht="12.75" customHeight="1" x14ac:dyDescent="0.2">
      <c r="A73" s="34"/>
      <c r="B73" s="35"/>
      <c r="C73" s="131"/>
      <c r="D73" s="34"/>
      <c r="E73" s="118"/>
      <c r="F73" s="33"/>
      <c r="G73" s="33"/>
    </row>
    <row r="74" spans="1:7" ht="12.75" customHeight="1" x14ac:dyDescent="0.2">
      <c r="A74" s="34">
        <v>1.2</v>
      </c>
      <c r="B74" s="35" t="s">
        <v>118</v>
      </c>
      <c r="C74" s="36" t="s">
        <v>119</v>
      </c>
      <c r="D74" s="32"/>
      <c r="E74" s="32"/>
      <c r="F74" s="33"/>
      <c r="G74" s="33"/>
    </row>
    <row r="75" spans="1:7" ht="12.75" customHeight="1" x14ac:dyDescent="0.2">
      <c r="A75" s="34"/>
      <c r="B75" s="35"/>
      <c r="C75" s="36" t="s">
        <v>120</v>
      </c>
      <c r="D75" s="34"/>
      <c r="E75" s="118"/>
      <c r="F75" s="33"/>
      <c r="G75" s="33"/>
    </row>
    <row r="76" spans="1:7" ht="12.75" customHeight="1" x14ac:dyDescent="0.2">
      <c r="A76" s="34"/>
      <c r="B76" s="35"/>
      <c r="C76" s="36" t="s">
        <v>121</v>
      </c>
      <c r="D76" s="32"/>
      <c r="E76" s="118"/>
      <c r="F76" s="33"/>
      <c r="G76" s="33"/>
    </row>
    <row r="77" spans="1:7" ht="12.75" customHeight="1" x14ac:dyDescent="0.2">
      <c r="A77" s="34"/>
      <c r="B77" s="35"/>
      <c r="C77" s="36" t="s">
        <v>122</v>
      </c>
      <c r="D77" s="32"/>
      <c r="E77" s="32"/>
      <c r="F77" s="33"/>
      <c r="G77" s="33"/>
    </row>
    <row r="78" spans="1:7" ht="12.75" customHeight="1" x14ac:dyDescent="0.2">
      <c r="A78" s="34"/>
      <c r="B78" s="35"/>
      <c r="C78" s="131" t="s">
        <v>123</v>
      </c>
      <c r="D78" s="34"/>
      <c r="E78" s="118"/>
      <c r="F78" s="33"/>
      <c r="G78" s="33"/>
    </row>
    <row r="79" spans="1:7" ht="12.75" customHeight="1" x14ac:dyDescent="0.2">
      <c r="A79" s="107"/>
      <c r="B79" s="34"/>
      <c r="C79" s="84"/>
      <c r="D79" s="34"/>
      <c r="E79" s="118"/>
      <c r="F79" s="33"/>
      <c r="G79" s="33"/>
    </row>
    <row r="80" spans="1:7" ht="12.75" customHeight="1" x14ac:dyDescent="0.2">
      <c r="A80" s="135"/>
      <c r="B80" s="34"/>
      <c r="C80" s="36"/>
      <c r="D80" s="32"/>
      <c r="E80" s="32"/>
      <c r="F80" s="33"/>
      <c r="G80" s="33"/>
    </row>
    <row r="81" spans="1:7" ht="12.75" customHeight="1" x14ac:dyDescent="0.2">
      <c r="A81" s="34" t="s">
        <v>124</v>
      </c>
      <c r="B81" s="35"/>
      <c r="C81" s="37" t="s">
        <v>125</v>
      </c>
      <c r="D81" s="32"/>
      <c r="E81" s="32"/>
      <c r="F81" s="33"/>
      <c r="G81" s="33"/>
    </row>
    <row r="82" spans="1:7" ht="12.75" customHeight="1" x14ac:dyDescent="0.2">
      <c r="A82" s="34"/>
      <c r="B82" s="35"/>
      <c r="C82" s="36" t="s">
        <v>126</v>
      </c>
      <c r="D82" s="32" t="s">
        <v>5</v>
      </c>
      <c r="E82" s="32">
        <v>2</v>
      </c>
      <c r="F82" s="33"/>
      <c r="G82" s="33"/>
    </row>
    <row r="83" spans="1:7" ht="12.75" customHeight="1" x14ac:dyDescent="0.2">
      <c r="A83" s="34"/>
      <c r="B83" s="35"/>
      <c r="C83" s="36"/>
      <c r="D83" s="32"/>
      <c r="E83" s="32"/>
      <c r="F83" s="33"/>
      <c r="G83" s="33"/>
    </row>
    <row r="84" spans="1:7" ht="12.75" customHeight="1" x14ac:dyDescent="0.2">
      <c r="A84" s="34" t="s">
        <v>127</v>
      </c>
      <c r="B84" s="35"/>
      <c r="C84" s="37" t="s">
        <v>128</v>
      </c>
      <c r="D84" s="32"/>
      <c r="E84" s="32"/>
      <c r="F84" s="33"/>
      <c r="G84" s="33"/>
    </row>
    <row r="85" spans="1:7" ht="12.75" customHeight="1" x14ac:dyDescent="0.2">
      <c r="A85" s="34"/>
      <c r="B85" s="35"/>
      <c r="C85" s="36" t="s">
        <v>126</v>
      </c>
      <c r="D85" s="32" t="s">
        <v>5</v>
      </c>
      <c r="E85" s="32">
        <v>5</v>
      </c>
      <c r="F85" s="33"/>
      <c r="G85" s="33"/>
    </row>
    <row r="86" spans="1:7" ht="12.75" customHeight="1" x14ac:dyDescent="0.2">
      <c r="A86" s="34"/>
      <c r="B86" s="35"/>
      <c r="C86" s="36"/>
      <c r="D86" s="32"/>
      <c r="E86" s="32"/>
      <c r="F86" s="33"/>
      <c r="G86" s="33"/>
    </row>
    <row r="87" spans="1:7" ht="12.75" customHeight="1" x14ac:dyDescent="0.2">
      <c r="A87" s="34" t="s">
        <v>129</v>
      </c>
      <c r="B87" s="35"/>
      <c r="C87" s="37" t="s">
        <v>130</v>
      </c>
      <c r="D87" s="32"/>
      <c r="E87" s="32"/>
      <c r="F87" s="33"/>
      <c r="G87" s="33"/>
    </row>
    <row r="88" spans="1:7" ht="12.75" customHeight="1" x14ac:dyDescent="0.2">
      <c r="A88" s="34"/>
      <c r="B88" s="35"/>
      <c r="C88" s="36" t="s">
        <v>131</v>
      </c>
      <c r="D88" s="32" t="s">
        <v>5</v>
      </c>
      <c r="E88" s="32">
        <v>11</v>
      </c>
      <c r="F88" s="33"/>
      <c r="G88" s="33"/>
    </row>
    <row r="89" spans="1:7" ht="12.75" customHeight="1" x14ac:dyDescent="0.2">
      <c r="A89" s="34"/>
      <c r="B89" s="35"/>
      <c r="C89" s="36"/>
      <c r="D89" s="32"/>
      <c r="E89" s="32"/>
      <c r="F89" s="33"/>
      <c r="G89" s="33"/>
    </row>
    <row r="90" spans="1:7" ht="12.75" customHeight="1" x14ac:dyDescent="0.2">
      <c r="A90" s="34"/>
      <c r="B90" s="35"/>
      <c r="C90" s="36"/>
      <c r="D90" s="32"/>
      <c r="E90" s="32"/>
      <c r="F90" s="33"/>
      <c r="G90" s="33"/>
    </row>
    <row r="91" spans="1:7" ht="12.75" customHeight="1" x14ac:dyDescent="0.2">
      <c r="A91" s="34" t="s">
        <v>132</v>
      </c>
      <c r="B91" s="85"/>
      <c r="C91" s="37" t="s">
        <v>133</v>
      </c>
      <c r="D91" s="120"/>
      <c r="E91" s="32"/>
      <c r="F91" s="33"/>
      <c r="G91" s="33"/>
    </row>
    <row r="92" spans="1:7" ht="12.75" customHeight="1" x14ac:dyDescent="0.2">
      <c r="A92" s="34"/>
      <c r="B92" s="35"/>
      <c r="C92" s="36" t="s">
        <v>134</v>
      </c>
      <c r="D92" s="32" t="s">
        <v>5</v>
      </c>
      <c r="E92" s="32">
        <v>3</v>
      </c>
      <c r="F92" s="33"/>
      <c r="G92" s="33"/>
    </row>
    <row r="93" spans="1:7" ht="12.75" customHeight="1" x14ac:dyDescent="0.2">
      <c r="A93" s="34"/>
      <c r="B93" s="35"/>
      <c r="C93" s="36" t="s">
        <v>135</v>
      </c>
      <c r="D93" s="32" t="s">
        <v>5</v>
      </c>
      <c r="E93" s="32">
        <v>6</v>
      </c>
      <c r="F93" s="33"/>
      <c r="G93" s="33"/>
    </row>
    <row r="94" spans="1:7" ht="12.75" customHeight="1" x14ac:dyDescent="0.2">
      <c r="A94" s="34"/>
      <c r="B94" s="35"/>
      <c r="C94" s="36" t="s">
        <v>136</v>
      </c>
      <c r="D94" s="32" t="s">
        <v>5</v>
      </c>
      <c r="E94" s="32">
        <v>3</v>
      </c>
      <c r="F94" s="33"/>
      <c r="G94" s="33"/>
    </row>
    <row r="95" spans="1:7" ht="12.75" customHeight="1" x14ac:dyDescent="0.2">
      <c r="A95" s="34"/>
      <c r="B95" s="35"/>
      <c r="C95" s="36"/>
      <c r="D95" s="32"/>
      <c r="E95" s="32"/>
      <c r="F95" s="33"/>
      <c r="G95" s="33"/>
    </row>
    <row r="96" spans="1:7" ht="12.75" customHeight="1" x14ac:dyDescent="0.2">
      <c r="A96" s="34">
        <v>2</v>
      </c>
      <c r="B96" s="35"/>
      <c r="C96" s="31" t="s">
        <v>137</v>
      </c>
      <c r="D96" s="32"/>
      <c r="E96" s="32"/>
      <c r="F96" s="33"/>
      <c r="G96" s="33"/>
    </row>
    <row r="97" spans="1:7" ht="12.75" customHeight="1" x14ac:dyDescent="0.2">
      <c r="A97" s="34"/>
      <c r="B97" s="35"/>
      <c r="C97" s="36"/>
      <c r="D97" s="32"/>
      <c r="E97" s="32"/>
      <c r="F97" s="33"/>
      <c r="G97" s="33"/>
    </row>
    <row r="98" spans="1:7" ht="12.75" customHeight="1" x14ac:dyDescent="0.2">
      <c r="A98" s="34">
        <v>2.1</v>
      </c>
      <c r="B98" s="35"/>
      <c r="C98" s="31" t="s">
        <v>138</v>
      </c>
      <c r="D98" s="32"/>
      <c r="E98" s="32"/>
      <c r="F98" s="33"/>
      <c r="G98" s="33"/>
    </row>
    <row r="99" spans="1:7" ht="12.75" customHeight="1" x14ac:dyDescent="0.2">
      <c r="A99" s="34"/>
      <c r="B99" s="35"/>
      <c r="C99" s="136" t="s">
        <v>139</v>
      </c>
      <c r="D99" s="32"/>
      <c r="E99" s="32"/>
      <c r="F99" s="33"/>
      <c r="G99" s="33"/>
    </row>
    <row r="100" spans="1:7" ht="12.75" customHeight="1" x14ac:dyDescent="0.2">
      <c r="A100" s="34" t="s">
        <v>140</v>
      </c>
      <c r="B100" s="35"/>
      <c r="C100" s="37" t="s">
        <v>141</v>
      </c>
      <c r="D100" s="32"/>
      <c r="E100" s="118"/>
      <c r="F100" s="33"/>
      <c r="G100" s="33"/>
    </row>
    <row r="101" spans="1:7" ht="12.75" customHeight="1" x14ac:dyDescent="0.2">
      <c r="A101" s="34"/>
      <c r="B101" s="35"/>
      <c r="C101" s="37"/>
      <c r="D101" s="32"/>
      <c r="E101" s="118"/>
      <c r="F101" s="33"/>
      <c r="G101" s="33"/>
    </row>
    <row r="102" spans="1:7" ht="12.75" customHeight="1" x14ac:dyDescent="0.2">
      <c r="A102" s="34"/>
      <c r="B102" s="35"/>
      <c r="C102" s="36" t="s">
        <v>142</v>
      </c>
      <c r="D102" s="32"/>
      <c r="E102" s="118"/>
      <c r="F102" s="33"/>
      <c r="G102" s="33"/>
    </row>
    <row r="103" spans="1:7" ht="12.75" customHeight="1" x14ac:dyDescent="0.2">
      <c r="A103" s="34"/>
      <c r="B103" s="35"/>
      <c r="C103" s="36" t="s">
        <v>143</v>
      </c>
      <c r="D103" s="32"/>
      <c r="E103" s="118"/>
      <c r="F103" s="33"/>
      <c r="G103" s="33"/>
    </row>
    <row r="104" spans="1:7" ht="12.75" customHeight="1" x14ac:dyDescent="0.2">
      <c r="A104" s="34"/>
      <c r="B104" s="35"/>
      <c r="C104" s="36" t="s">
        <v>144</v>
      </c>
      <c r="D104" s="32" t="s">
        <v>21</v>
      </c>
      <c r="E104" s="118">
        <v>1</v>
      </c>
      <c r="F104" s="33"/>
      <c r="G104" s="33"/>
    </row>
    <row r="105" spans="1:7" ht="12.75" customHeight="1" x14ac:dyDescent="0.2">
      <c r="A105" s="34"/>
      <c r="B105" s="35"/>
      <c r="C105" s="36"/>
      <c r="D105" s="32"/>
      <c r="E105" s="118"/>
      <c r="F105" s="33"/>
      <c r="G105" s="33"/>
    </row>
    <row r="106" spans="1:7" ht="12.75" customHeight="1" x14ac:dyDescent="0.2">
      <c r="A106" s="34"/>
      <c r="B106" s="35"/>
      <c r="C106" s="36"/>
      <c r="D106" s="32"/>
      <c r="E106" s="118"/>
      <c r="F106" s="33"/>
      <c r="G106" s="33"/>
    </row>
    <row r="107" spans="1:7" ht="1.5" customHeight="1" x14ac:dyDescent="0.2">
      <c r="A107" s="34"/>
      <c r="B107" s="35"/>
      <c r="C107" s="36"/>
      <c r="D107" s="32"/>
      <c r="E107" s="118"/>
      <c r="F107" s="33"/>
      <c r="G107" s="33"/>
    </row>
    <row r="108" spans="1:7" ht="6" customHeight="1" x14ac:dyDescent="0.2">
      <c r="A108" s="34"/>
      <c r="B108" s="35"/>
      <c r="C108" s="36"/>
      <c r="D108" s="32"/>
      <c r="E108" s="118"/>
      <c r="F108" s="33"/>
      <c r="G108" s="33"/>
    </row>
    <row r="109" spans="1:7" ht="12.75" customHeight="1" x14ac:dyDescent="0.2">
      <c r="A109" s="41" t="s">
        <v>145</v>
      </c>
      <c r="B109" s="42"/>
      <c r="C109" s="43" t="s">
        <v>47</v>
      </c>
      <c r="D109" s="44"/>
      <c r="E109" s="44"/>
      <c r="F109" s="45"/>
      <c r="G109" s="46"/>
    </row>
    <row r="110" spans="1:7" ht="12.75" customHeight="1" x14ac:dyDescent="0.2">
      <c r="A110" s="1" t="s">
        <v>103</v>
      </c>
      <c r="B110" s="2"/>
      <c r="C110" s="80"/>
      <c r="D110" s="81"/>
      <c r="E110" s="81"/>
      <c r="F110" s="82"/>
      <c r="G110" s="83"/>
    </row>
    <row r="111" spans="1:7" ht="12.75" customHeight="1" x14ac:dyDescent="0.2">
      <c r="A111" s="13" t="s">
        <v>104</v>
      </c>
      <c r="B111" s="8"/>
      <c r="C111" s="84"/>
      <c r="D111" s="86"/>
      <c r="E111" s="86"/>
      <c r="F111" s="87"/>
      <c r="G111" s="57"/>
    </row>
    <row r="112" spans="1:7" ht="12.75" customHeight="1" x14ac:dyDescent="0.2">
      <c r="A112" s="13" t="s">
        <v>75</v>
      </c>
      <c r="B112" s="8"/>
      <c r="C112" s="84"/>
      <c r="D112" s="86"/>
      <c r="E112" s="86"/>
      <c r="F112" s="87"/>
      <c r="G112" s="57"/>
    </row>
    <row r="113" spans="1:11" ht="12.75" customHeight="1" x14ac:dyDescent="0.2">
      <c r="A113" s="88"/>
      <c r="B113" s="89"/>
      <c r="C113" s="84"/>
      <c r="D113" s="86"/>
      <c r="E113" s="86"/>
      <c r="F113" s="87"/>
      <c r="G113" s="57" t="s">
        <v>146</v>
      </c>
    </row>
    <row r="114" spans="1:11" ht="12.75" customHeight="1" x14ac:dyDescent="0.2">
      <c r="A114" s="16" t="s">
        <v>2</v>
      </c>
      <c r="B114" s="16" t="s">
        <v>3</v>
      </c>
      <c r="C114" s="17"/>
      <c r="D114" s="18"/>
      <c r="E114" s="384" t="s">
        <v>4</v>
      </c>
      <c r="F114" s="385"/>
      <c r="G114" s="386"/>
    </row>
    <row r="115" spans="1:11" ht="12.75" customHeight="1" x14ac:dyDescent="0.2">
      <c r="A115" s="19" t="s">
        <v>5</v>
      </c>
      <c r="B115" s="19" t="s">
        <v>6</v>
      </c>
      <c r="C115" s="20" t="s">
        <v>7</v>
      </c>
      <c r="D115" s="21" t="s">
        <v>8</v>
      </c>
      <c r="E115" s="22" t="s">
        <v>9</v>
      </c>
      <c r="F115" s="23" t="s">
        <v>10</v>
      </c>
      <c r="G115" s="24" t="s">
        <v>11</v>
      </c>
    </row>
    <row r="116" spans="1:11" ht="12.75" customHeight="1" x14ac:dyDescent="0.2">
      <c r="A116" s="58"/>
      <c r="B116" s="43"/>
      <c r="C116" s="59" t="s">
        <v>49</v>
      </c>
      <c r="D116" s="60"/>
      <c r="E116" s="61"/>
      <c r="F116" s="62"/>
      <c r="G116" s="46">
        <f>G109</f>
        <v>0</v>
      </c>
      <c r="H116" s="9"/>
      <c r="I116" s="9"/>
      <c r="J116" s="9"/>
      <c r="K116" s="9"/>
    </row>
    <row r="117" spans="1:11" ht="12.75" customHeight="1" x14ac:dyDescent="0.2">
      <c r="A117" s="34">
        <v>2.2000000000000002</v>
      </c>
      <c r="B117" s="35"/>
      <c r="C117" s="31" t="s">
        <v>147</v>
      </c>
      <c r="D117" s="32"/>
      <c r="E117" s="118"/>
      <c r="F117" s="33"/>
      <c r="G117" s="33"/>
    </row>
    <row r="118" spans="1:11" ht="12.75" customHeight="1" x14ac:dyDescent="0.2">
      <c r="A118" s="137" t="s">
        <v>148</v>
      </c>
      <c r="B118" s="138"/>
      <c r="C118" s="139" t="s">
        <v>149</v>
      </c>
      <c r="D118" s="140"/>
      <c r="E118" s="141"/>
      <c r="F118" s="142"/>
      <c r="G118" s="142"/>
      <c r="H118" s="143"/>
      <c r="I118" s="143"/>
      <c r="J118" s="143"/>
      <c r="K118" s="143"/>
    </row>
    <row r="119" spans="1:11" ht="12.75" customHeight="1" x14ac:dyDescent="0.2">
      <c r="A119" s="34"/>
      <c r="B119" s="35"/>
      <c r="C119" s="36"/>
      <c r="D119" s="32"/>
      <c r="E119" s="118"/>
      <c r="F119" s="33"/>
      <c r="G119" s="33"/>
    </row>
    <row r="120" spans="1:11" ht="12.75" customHeight="1" x14ac:dyDescent="0.2">
      <c r="A120" s="34"/>
      <c r="B120" s="35"/>
      <c r="C120" s="36" t="s">
        <v>150</v>
      </c>
      <c r="D120" s="32" t="s">
        <v>5</v>
      </c>
      <c r="E120" s="118">
        <v>1</v>
      </c>
      <c r="F120" s="33"/>
      <c r="G120" s="33"/>
    </row>
    <row r="121" spans="1:11" ht="12.75" customHeight="1" x14ac:dyDescent="0.2">
      <c r="A121" s="30"/>
      <c r="B121" s="92"/>
      <c r="C121" s="31"/>
      <c r="D121" s="32"/>
      <c r="E121" s="32"/>
      <c r="F121" s="33"/>
      <c r="G121" s="33"/>
    </row>
    <row r="122" spans="1:11" ht="12.75" customHeight="1" x14ac:dyDescent="0.2">
      <c r="A122" s="34"/>
      <c r="B122" s="35"/>
      <c r="C122" s="36"/>
      <c r="D122" s="32"/>
      <c r="E122" s="118"/>
      <c r="F122" s="33"/>
      <c r="G122" s="33"/>
    </row>
    <row r="123" spans="1:11" ht="12.75" customHeight="1" x14ac:dyDescent="0.2">
      <c r="A123" s="34">
        <v>2.4</v>
      </c>
      <c r="B123" s="35"/>
      <c r="C123" s="31" t="s">
        <v>151</v>
      </c>
      <c r="D123" s="32"/>
      <c r="E123" s="118"/>
      <c r="F123" s="33"/>
      <c r="G123" s="33"/>
    </row>
    <row r="124" spans="1:11" ht="12.75" customHeight="1" x14ac:dyDescent="0.2">
      <c r="A124" s="34"/>
      <c r="B124" s="35"/>
      <c r="C124" s="36" t="s">
        <v>152</v>
      </c>
      <c r="D124" s="32"/>
      <c r="E124" s="118"/>
      <c r="F124" s="33"/>
      <c r="G124" s="33"/>
    </row>
    <row r="125" spans="1:11" ht="12.75" customHeight="1" x14ac:dyDescent="0.2">
      <c r="A125" s="34"/>
      <c r="B125" s="35"/>
      <c r="C125" s="36" t="s">
        <v>153</v>
      </c>
      <c r="D125" s="32"/>
      <c r="E125" s="118"/>
      <c r="F125" s="33"/>
      <c r="G125" s="33"/>
    </row>
    <row r="126" spans="1:11" ht="12.75" customHeight="1" x14ac:dyDescent="0.2">
      <c r="A126" s="34"/>
      <c r="B126" s="35"/>
      <c r="C126" s="36" t="s">
        <v>154</v>
      </c>
      <c r="D126" s="32"/>
      <c r="E126" s="32"/>
      <c r="F126" s="33"/>
      <c r="G126" s="33"/>
    </row>
    <row r="127" spans="1:11" ht="12.75" customHeight="1" x14ac:dyDescent="0.2">
      <c r="A127" s="34"/>
      <c r="B127" s="35"/>
      <c r="C127" s="36" t="s">
        <v>155</v>
      </c>
      <c r="D127" s="32" t="s">
        <v>73</v>
      </c>
      <c r="E127" s="32">
        <v>1</v>
      </c>
      <c r="F127" s="33"/>
      <c r="G127" s="33"/>
    </row>
    <row r="128" spans="1:11" ht="12.75" customHeight="1" x14ac:dyDescent="0.2">
      <c r="A128" s="34"/>
      <c r="B128" s="35"/>
      <c r="C128" s="36"/>
      <c r="D128" s="32"/>
      <c r="E128" s="32"/>
      <c r="F128" s="33"/>
      <c r="G128" s="33"/>
    </row>
    <row r="129" spans="1:7" ht="12.75" customHeight="1" x14ac:dyDescent="0.2">
      <c r="A129" s="34">
        <v>3</v>
      </c>
      <c r="B129" s="92" t="s">
        <v>13</v>
      </c>
      <c r="C129" s="31" t="s">
        <v>156</v>
      </c>
      <c r="D129" s="32"/>
      <c r="E129" s="118"/>
      <c r="F129" s="33"/>
      <c r="G129" s="33"/>
    </row>
    <row r="130" spans="1:7" ht="12.75" customHeight="1" x14ac:dyDescent="0.2">
      <c r="A130" s="34"/>
      <c r="B130" s="92" t="s">
        <v>157</v>
      </c>
      <c r="C130" s="36"/>
      <c r="D130" s="32"/>
      <c r="E130" s="118"/>
      <c r="F130" s="33"/>
      <c r="G130" s="33"/>
    </row>
    <row r="131" spans="1:7" ht="12.75" customHeight="1" x14ac:dyDescent="0.2">
      <c r="A131" s="34">
        <v>3.1</v>
      </c>
      <c r="B131" s="35"/>
      <c r="C131" s="36" t="s">
        <v>158</v>
      </c>
      <c r="D131" s="32"/>
      <c r="E131" s="118"/>
      <c r="F131" s="33"/>
      <c r="G131" s="33"/>
    </row>
    <row r="132" spans="1:7" ht="12.75" customHeight="1" x14ac:dyDescent="0.2">
      <c r="A132" s="34"/>
      <c r="B132" s="35"/>
      <c r="C132" s="36" t="s">
        <v>159</v>
      </c>
      <c r="D132" s="32"/>
      <c r="E132" s="32"/>
      <c r="F132" s="33"/>
      <c r="G132" s="33"/>
    </row>
    <row r="133" spans="1:7" ht="12.75" customHeight="1" x14ac:dyDescent="0.2">
      <c r="A133" s="34"/>
      <c r="B133" s="35"/>
      <c r="C133" s="36" t="s">
        <v>160</v>
      </c>
      <c r="D133" s="32"/>
      <c r="E133" s="32"/>
      <c r="F133" s="33"/>
      <c r="G133" s="33"/>
    </row>
    <row r="134" spans="1:7" ht="12.75" customHeight="1" x14ac:dyDescent="0.2">
      <c r="A134" s="34"/>
      <c r="B134" s="35"/>
      <c r="C134" s="36" t="s">
        <v>161</v>
      </c>
      <c r="D134" s="32" t="s">
        <v>114</v>
      </c>
      <c r="E134" s="32">
        <v>24</v>
      </c>
      <c r="F134" s="33"/>
      <c r="G134" s="33"/>
    </row>
    <row r="135" spans="1:7" ht="12.75" customHeight="1" x14ac:dyDescent="0.2">
      <c r="A135" s="34"/>
      <c r="B135" s="35"/>
      <c r="C135" s="36" t="s">
        <v>162</v>
      </c>
      <c r="D135" s="32" t="s">
        <v>114</v>
      </c>
      <c r="E135" s="32">
        <v>63</v>
      </c>
      <c r="F135" s="33"/>
      <c r="G135" s="33"/>
    </row>
    <row r="136" spans="1:7" ht="12.75" customHeight="1" x14ac:dyDescent="0.2">
      <c r="A136" s="34"/>
      <c r="B136" s="35"/>
      <c r="C136" s="36"/>
      <c r="D136" s="32"/>
      <c r="E136" s="118"/>
      <c r="F136" s="33"/>
      <c r="G136" s="33"/>
    </row>
    <row r="137" spans="1:7" ht="12.75" customHeight="1" x14ac:dyDescent="0.2">
      <c r="A137" s="34">
        <v>3.2</v>
      </c>
      <c r="B137" s="35"/>
      <c r="C137" s="101" t="s">
        <v>163</v>
      </c>
      <c r="D137" s="32"/>
      <c r="E137" s="118"/>
      <c r="F137" s="33"/>
      <c r="G137" s="33"/>
    </row>
    <row r="138" spans="1:7" ht="22.5" customHeight="1" x14ac:dyDescent="0.2">
      <c r="A138" s="34"/>
      <c r="B138" s="35"/>
      <c r="C138" s="36" t="s">
        <v>164</v>
      </c>
      <c r="D138" s="32"/>
      <c r="E138" s="118"/>
      <c r="F138" s="33"/>
      <c r="G138" s="33"/>
    </row>
    <row r="139" spans="1:7" ht="12.75" customHeight="1" x14ac:dyDescent="0.2">
      <c r="A139" s="34"/>
      <c r="B139" s="35"/>
      <c r="C139" s="36" t="s">
        <v>165</v>
      </c>
      <c r="D139" s="32" t="s">
        <v>5</v>
      </c>
      <c r="E139" s="118">
        <v>1</v>
      </c>
      <c r="F139" s="33"/>
      <c r="G139" s="33"/>
    </row>
    <row r="140" spans="1:7" ht="12.75" customHeight="1" x14ac:dyDescent="0.2">
      <c r="A140" s="34"/>
      <c r="B140" s="35"/>
      <c r="C140" s="37"/>
      <c r="D140" s="32"/>
      <c r="E140" s="118"/>
      <c r="F140" s="33"/>
      <c r="G140" s="33"/>
    </row>
    <row r="141" spans="1:7" ht="12.75" customHeight="1" x14ac:dyDescent="0.2">
      <c r="A141" s="34">
        <v>3.3</v>
      </c>
      <c r="B141" s="35"/>
      <c r="C141" s="101" t="s">
        <v>166</v>
      </c>
      <c r="D141" s="32"/>
      <c r="E141" s="118"/>
      <c r="F141" s="33"/>
      <c r="G141" s="33"/>
    </row>
    <row r="142" spans="1:7" ht="12.75" customHeight="1" x14ac:dyDescent="0.2">
      <c r="A142" s="34"/>
      <c r="B142" s="35"/>
      <c r="C142" s="36"/>
      <c r="D142" s="32"/>
      <c r="E142" s="118"/>
      <c r="F142" s="33"/>
      <c r="G142" s="33"/>
    </row>
    <row r="143" spans="1:7" ht="12.75" customHeight="1" x14ac:dyDescent="0.2">
      <c r="A143" s="34"/>
      <c r="B143" s="35"/>
      <c r="C143" s="36" t="s">
        <v>167</v>
      </c>
      <c r="D143" s="32" t="s">
        <v>5</v>
      </c>
      <c r="E143" s="118">
        <v>3</v>
      </c>
      <c r="F143" s="33"/>
      <c r="G143" s="33"/>
    </row>
    <row r="144" spans="1:7" ht="12.75" customHeight="1" x14ac:dyDescent="0.2">
      <c r="A144" s="34"/>
      <c r="B144" s="35"/>
      <c r="C144" s="36"/>
      <c r="D144" s="32"/>
      <c r="E144" s="118"/>
      <c r="F144" s="33"/>
      <c r="G144" s="33"/>
    </row>
    <row r="145" spans="1:8" ht="12.75" customHeight="1" x14ac:dyDescent="0.2">
      <c r="A145" s="30">
        <v>4</v>
      </c>
      <c r="B145" s="35"/>
      <c r="C145" s="31" t="s">
        <v>137</v>
      </c>
      <c r="D145" s="32"/>
      <c r="E145" s="118"/>
      <c r="F145" s="33"/>
      <c r="G145" s="33"/>
    </row>
    <row r="146" spans="1:8" ht="12.75" customHeight="1" x14ac:dyDescent="0.2">
      <c r="A146" s="34"/>
      <c r="B146" s="35"/>
      <c r="C146" s="31"/>
      <c r="D146" s="32"/>
      <c r="E146" s="118"/>
      <c r="F146" s="33"/>
      <c r="G146" s="33"/>
    </row>
    <row r="147" spans="1:8" ht="12.75" customHeight="1" x14ac:dyDescent="0.2">
      <c r="A147" s="34">
        <v>4.0999999999999996</v>
      </c>
      <c r="B147" s="35"/>
      <c r="C147" s="144" t="s">
        <v>168</v>
      </c>
      <c r="D147" s="32" t="s">
        <v>5</v>
      </c>
      <c r="E147" s="118">
        <v>1</v>
      </c>
      <c r="F147" s="106"/>
      <c r="G147" s="33"/>
    </row>
    <row r="148" spans="1:8" ht="12.75" customHeight="1" x14ac:dyDescent="0.2">
      <c r="A148" s="34"/>
      <c r="B148" s="35"/>
      <c r="C148" s="145"/>
      <c r="D148" s="133"/>
      <c r="E148" s="146"/>
      <c r="F148" s="113"/>
      <c r="G148" s="33"/>
    </row>
    <row r="149" spans="1:8" ht="6.75" customHeight="1" x14ac:dyDescent="0.2">
      <c r="A149" s="34"/>
      <c r="B149" s="35"/>
      <c r="C149" s="145"/>
      <c r="D149" s="133"/>
      <c r="E149" s="146"/>
      <c r="F149" s="113"/>
      <c r="G149" s="33"/>
    </row>
    <row r="150" spans="1:8" ht="12.75" customHeight="1" x14ac:dyDescent="0.2">
      <c r="A150" s="34"/>
      <c r="B150" s="35"/>
      <c r="C150" s="145"/>
      <c r="D150" s="133"/>
      <c r="E150" s="146"/>
      <c r="F150" s="113"/>
      <c r="G150" s="33"/>
    </row>
    <row r="151" spans="1:8" ht="6.75" customHeight="1" x14ac:dyDescent="0.2">
      <c r="A151" s="34"/>
      <c r="B151" s="35"/>
      <c r="C151" s="101"/>
      <c r="D151" s="32"/>
      <c r="E151" s="121"/>
      <c r="F151" s="113"/>
      <c r="G151" s="33"/>
    </row>
    <row r="152" spans="1:8" ht="12.75" customHeight="1" x14ac:dyDescent="0.2">
      <c r="A152" s="41" t="s">
        <v>145</v>
      </c>
      <c r="B152" s="42"/>
      <c r="C152" s="43" t="s">
        <v>64</v>
      </c>
      <c r="D152" s="44"/>
      <c r="E152" s="44"/>
      <c r="F152" s="45"/>
      <c r="G152" s="46"/>
    </row>
    <row r="153" spans="1:8" ht="12.75" customHeight="1" x14ac:dyDescent="0.2">
      <c r="A153" s="1" t="s">
        <v>103</v>
      </c>
      <c r="B153" s="2"/>
      <c r="C153" s="80"/>
      <c r="D153" s="81"/>
      <c r="E153" s="81"/>
      <c r="F153" s="82"/>
      <c r="G153" s="83"/>
    </row>
    <row r="154" spans="1:8" ht="12.75" customHeight="1" x14ac:dyDescent="0.2">
      <c r="A154" s="13" t="s">
        <v>104</v>
      </c>
      <c r="B154" s="8"/>
      <c r="C154" s="84"/>
      <c r="D154" s="86"/>
      <c r="E154" s="86"/>
      <c r="F154" s="87"/>
      <c r="G154" s="57"/>
    </row>
    <row r="155" spans="1:8" ht="12.75" customHeight="1" x14ac:dyDescent="0.2">
      <c r="A155" s="13" t="s">
        <v>75</v>
      </c>
      <c r="B155" s="8"/>
      <c r="C155" s="84"/>
      <c r="D155" s="86"/>
      <c r="E155" s="86"/>
      <c r="F155" s="87"/>
      <c r="G155" s="57"/>
    </row>
    <row r="156" spans="1:8" ht="12.75" customHeight="1" x14ac:dyDescent="0.2">
      <c r="A156" s="88"/>
      <c r="B156" s="89"/>
      <c r="C156" s="84"/>
      <c r="D156" s="86"/>
      <c r="E156" s="86"/>
      <c r="F156" s="87"/>
      <c r="G156" s="57" t="s">
        <v>146</v>
      </c>
    </row>
    <row r="157" spans="1:8" ht="12.75" customHeight="1" x14ac:dyDescent="0.25">
      <c r="A157" s="16" t="s">
        <v>2</v>
      </c>
      <c r="B157" s="16" t="s">
        <v>3</v>
      </c>
      <c r="C157" s="17"/>
      <c r="D157" s="18"/>
      <c r="E157" s="384" t="s">
        <v>4</v>
      </c>
      <c r="F157" s="385"/>
      <c r="G157" s="386"/>
      <c r="H157" s="147"/>
    </row>
    <row r="158" spans="1:8" ht="12.75" customHeight="1" x14ac:dyDescent="0.2">
      <c r="A158" s="19" t="s">
        <v>5</v>
      </c>
      <c r="B158" s="19" t="s">
        <v>6</v>
      </c>
      <c r="C158" s="20" t="s">
        <v>7</v>
      </c>
      <c r="D158" s="21" t="s">
        <v>8</v>
      </c>
      <c r="E158" s="22" t="s">
        <v>9</v>
      </c>
      <c r="F158" s="23" t="s">
        <v>10</v>
      </c>
      <c r="G158" s="24" t="s">
        <v>11</v>
      </c>
    </row>
    <row r="159" spans="1:8" ht="12.75" customHeight="1" x14ac:dyDescent="0.2">
      <c r="A159" s="30">
        <v>1</v>
      </c>
      <c r="B159" s="92" t="s">
        <v>13</v>
      </c>
      <c r="C159" s="31" t="s">
        <v>169</v>
      </c>
      <c r="D159" s="32" t="s">
        <v>12</v>
      </c>
      <c r="E159" s="32"/>
      <c r="F159" s="33"/>
      <c r="G159" s="33"/>
    </row>
    <row r="160" spans="1:8" ht="12.75" customHeight="1" x14ac:dyDescent="0.2">
      <c r="A160" s="30"/>
      <c r="B160" s="92" t="s">
        <v>170</v>
      </c>
      <c r="C160" s="31" t="s">
        <v>12</v>
      </c>
      <c r="D160" s="32"/>
      <c r="E160" s="32"/>
      <c r="F160" s="33"/>
      <c r="G160" s="33"/>
    </row>
    <row r="161" spans="1:7" ht="12.75" customHeight="1" x14ac:dyDescent="0.2">
      <c r="A161" s="34"/>
      <c r="B161" s="35"/>
      <c r="C161" s="37"/>
      <c r="D161" s="32"/>
      <c r="E161" s="32"/>
      <c r="F161" s="33"/>
      <c r="G161" s="33"/>
    </row>
    <row r="162" spans="1:7" ht="12.75" customHeight="1" x14ac:dyDescent="0.2">
      <c r="A162" s="34">
        <v>1.1000000000000001</v>
      </c>
      <c r="B162" s="35" t="s">
        <v>170</v>
      </c>
      <c r="C162" s="37" t="s">
        <v>171</v>
      </c>
      <c r="D162" s="32"/>
      <c r="E162" s="32"/>
      <c r="F162" s="33"/>
      <c r="G162" s="33"/>
    </row>
    <row r="163" spans="1:7" ht="12.75" customHeight="1" x14ac:dyDescent="0.2">
      <c r="A163" s="34"/>
      <c r="B163" s="35"/>
      <c r="C163" s="36"/>
      <c r="D163" s="32"/>
      <c r="E163" s="118"/>
      <c r="F163" s="33"/>
      <c r="G163" s="33"/>
    </row>
    <row r="164" spans="1:7" ht="12.75" customHeight="1" x14ac:dyDescent="0.2">
      <c r="A164" s="34"/>
      <c r="B164" s="35" t="s">
        <v>109</v>
      </c>
      <c r="C164" s="36" t="s">
        <v>172</v>
      </c>
      <c r="D164" s="32"/>
      <c r="E164" s="118"/>
      <c r="F164" s="33"/>
      <c r="G164" s="33"/>
    </row>
    <row r="165" spans="1:7" ht="12.75" customHeight="1" x14ac:dyDescent="0.2">
      <c r="A165" s="34"/>
      <c r="B165" s="35"/>
      <c r="C165" s="36" t="s">
        <v>173</v>
      </c>
      <c r="D165" s="32"/>
      <c r="E165" s="118"/>
      <c r="F165" s="33"/>
      <c r="G165" s="33"/>
    </row>
    <row r="166" spans="1:7" ht="12.75" customHeight="1" x14ac:dyDescent="0.2">
      <c r="A166" s="34"/>
      <c r="B166" s="35"/>
      <c r="C166" s="36"/>
      <c r="D166" s="32"/>
      <c r="E166" s="118"/>
      <c r="F166" s="33"/>
      <c r="G166" s="33"/>
    </row>
    <row r="167" spans="1:7" ht="12.75" customHeight="1" x14ac:dyDescent="0.2">
      <c r="A167" s="34" t="s">
        <v>83</v>
      </c>
      <c r="B167" s="35"/>
      <c r="C167" s="36" t="s">
        <v>174</v>
      </c>
      <c r="D167" s="32" t="s">
        <v>114</v>
      </c>
      <c r="E167" s="118">
        <v>60</v>
      </c>
      <c r="F167" s="33"/>
      <c r="G167" s="33"/>
    </row>
    <row r="168" spans="1:7" ht="12.75" customHeight="1" x14ac:dyDescent="0.2">
      <c r="A168" s="34"/>
      <c r="B168" s="35"/>
      <c r="C168" s="36"/>
      <c r="D168" s="32"/>
      <c r="E168" s="118"/>
      <c r="F168" s="33"/>
      <c r="G168" s="33"/>
    </row>
    <row r="169" spans="1:7" ht="12.75" customHeight="1" x14ac:dyDescent="0.2">
      <c r="A169" s="34">
        <v>1.2</v>
      </c>
      <c r="B169" s="35"/>
      <c r="C169" s="36" t="s">
        <v>175</v>
      </c>
      <c r="D169" s="32"/>
      <c r="E169" s="118"/>
      <c r="F169" s="33"/>
      <c r="G169" s="33"/>
    </row>
    <row r="170" spans="1:7" ht="12.75" customHeight="1" x14ac:dyDescent="0.2">
      <c r="A170" s="34"/>
      <c r="B170" s="35"/>
      <c r="C170" s="36"/>
      <c r="D170" s="32"/>
      <c r="E170" s="32"/>
      <c r="F170" s="33"/>
      <c r="G170" s="33"/>
    </row>
    <row r="171" spans="1:7" ht="12.75" customHeight="1" x14ac:dyDescent="0.2">
      <c r="A171" s="34" t="s">
        <v>124</v>
      </c>
      <c r="B171" s="35"/>
      <c r="C171" s="36" t="s">
        <v>174</v>
      </c>
      <c r="D171" s="32" t="s">
        <v>5</v>
      </c>
      <c r="E171" s="118">
        <v>2</v>
      </c>
      <c r="F171" s="33"/>
      <c r="G171" s="33"/>
    </row>
    <row r="172" spans="1:7" ht="12.75" customHeight="1" x14ac:dyDescent="0.2">
      <c r="A172" s="34"/>
      <c r="B172" s="35"/>
      <c r="C172" s="36"/>
      <c r="D172" s="32"/>
      <c r="E172" s="118"/>
      <c r="F172" s="33"/>
      <c r="G172" s="33"/>
    </row>
    <row r="173" spans="1:7" ht="12.75" customHeight="1" x14ac:dyDescent="0.2">
      <c r="A173" s="34"/>
      <c r="B173" s="35"/>
      <c r="C173" s="36"/>
      <c r="D173" s="32"/>
      <c r="E173" s="118"/>
      <c r="F173" s="33"/>
      <c r="G173" s="33"/>
    </row>
    <row r="174" spans="1:7" ht="12.75" customHeight="1" x14ac:dyDescent="0.2">
      <c r="A174" s="34"/>
      <c r="B174" s="35"/>
      <c r="C174" s="71"/>
      <c r="D174" s="32"/>
      <c r="E174" s="118"/>
      <c r="F174" s="33"/>
      <c r="G174" s="33"/>
    </row>
    <row r="175" spans="1:7" ht="12.75" customHeight="1" x14ac:dyDescent="0.2">
      <c r="A175" s="34"/>
      <c r="B175" s="35"/>
      <c r="C175" s="36"/>
      <c r="D175" s="32"/>
      <c r="E175" s="118"/>
      <c r="F175" s="33"/>
      <c r="G175" s="33"/>
    </row>
    <row r="176" spans="1:7" ht="12.75" customHeight="1" x14ac:dyDescent="0.2">
      <c r="A176" s="34"/>
      <c r="B176" s="35"/>
      <c r="C176" s="36"/>
      <c r="D176" s="32"/>
      <c r="E176" s="118"/>
      <c r="F176" s="33"/>
      <c r="G176" s="33"/>
    </row>
    <row r="177" spans="1:7" ht="12.75" customHeight="1" x14ac:dyDescent="0.2">
      <c r="A177" s="34"/>
      <c r="B177" s="35"/>
      <c r="C177" s="36"/>
      <c r="D177" s="32"/>
      <c r="E177" s="118"/>
      <c r="F177" s="33"/>
      <c r="G177" s="33"/>
    </row>
    <row r="178" spans="1:7" ht="12.75" customHeight="1" x14ac:dyDescent="0.2">
      <c r="A178" s="34"/>
      <c r="B178" s="35"/>
      <c r="C178" s="36"/>
      <c r="D178" s="32"/>
      <c r="E178" s="118"/>
      <c r="F178" s="33"/>
      <c r="G178" s="33"/>
    </row>
    <row r="179" spans="1:7" ht="12.75" customHeight="1" x14ac:dyDescent="0.2">
      <c r="A179" s="34"/>
      <c r="B179" s="35"/>
      <c r="C179" s="36"/>
      <c r="D179" s="32"/>
      <c r="E179" s="118"/>
      <c r="F179" s="33"/>
      <c r="G179" s="33"/>
    </row>
    <row r="180" spans="1:7" ht="12.75" customHeight="1" x14ac:dyDescent="0.2">
      <c r="A180" s="34"/>
      <c r="B180" s="35"/>
      <c r="C180" s="36"/>
      <c r="D180" s="32"/>
      <c r="E180" s="118"/>
      <c r="F180" s="33"/>
      <c r="G180" s="33"/>
    </row>
    <row r="181" spans="1:7" ht="12.75" customHeight="1" x14ac:dyDescent="0.2">
      <c r="A181" s="34"/>
      <c r="B181" s="35"/>
      <c r="C181" s="36"/>
      <c r="D181" s="32"/>
      <c r="E181" s="118"/>
      <c r="F181" s="33"/>
      <c r="G181" s="33"/>
    </row>
    <row r="182" spans="1:7" ht="12.75" customHeight="1" x14ac:dyDescent="0.2">
      <c r="A182" s="34"/>
      <c r="B182" s="35"/>
      <c r="C182" s="36"/>
      <c r="D182" s="32"/>
      <c r="E182" s="118"/>
      <c r="F182" s="33"/>
      <c r="G182" s="33"/>
    </row>
    <row r="183" spans="1:7" ht="12.75" customHeight="1" x14ac:dyDescent="0.2">
      <c r="A183" s="34"/>
      <c r="B183" s="35"/>
      <c r="C183" s="36"/>
      <c r="D183" s="32"/>
      <c r="E183" s="118"/>
      <c r="F183" s="33"/>
      <c r="G183" s="33"/>
    </row>
    <row r="184" spans="1:7" ht="12.75" customHeight="1" x14ac:dyDescent="0.2">
      <c r="A184" s="34"/>
      <c r="B184" s="35"/>
      <c r="C184" s="36"/>
      <c r="D184" s="32"/>
      <c r="E184" s="118"/>
      <c r="F184" s="33"/>
      <c r="G184" s="33"/>
    </row>
    <row r="185" spans="1:7" ht="12.75" customHeight="1" x14ac:dyDescent="0.2">
      <c r="A185" s="34"/>
      <c r="B185" s="35"/>
      <c r="C185" s="36"/>
      <c r="D185" s="32"/>
      <c r="E185" s="118"/>
      <c r="F185" s="33"/>
      <c r="G185" s="33"/>
    </row>
    <row r="186" spans="1:7" ht="12.75" customHeight="1" x14ac:dyDescent="0.2">
      <c r="A186" s="34"/>
      <c r="B186" s="35"/>
      <c r="C186" s="36"/>
      <c r="D186" s="32"/>
      <c r="E186" s="118"/>
      <c r="F186" s="33"/>
      <c r="G186" s="33"/>
    </row>
    <row r="187" spans="1:7" ht="12.75" customHeight="1" x14ac:dyDescent="0.2">
      <c r="A187" s="34"/>
      <c r="B187" s="35"/>
      <c r="C187" s="31"/>
      <c r="D187" s="32"/>
      <c r="E187" s="118"/>
      <c r="F187" s="33"/>
      <c r="G187" s="33"/>
    </row>
    <row r="188" spans="1:7" ht="12.75" customHeight="1" x14ac:dyDescent="0.2">
      <c r="A188" s="34"/>
      <c r="B188" s="35"/>
      <c r="C188" s="36"/>
      <c r="D188" s="32"/>
      <c r="E188" s="118"/>
      <c r="F188" s="33"/>
      <c r="G188" s="33"/>
    </row>
    <row r="189" spans="1:7" ht="12.75" customHeight="1" x14ac:dyDescent="0.2">
      <c r="A189" s="34"/>
      <c r="B189" s="35"/>
      <c r="C189" s="36"/>
      <c r="D189" s="32"/>
      <c r="E189" s="118"/>
      <c r="F189" s="33"/>
      <c r="G189" s="33"/>
    </row>
    <row r="190" spans="1:7" ht="12.75" customHeight="1" x14ac:dyDescent="0.2">
      <c r="A190" s="34"/>
      <c r="B190" s="35"/>
      <c r="C190" s="36"/>
      <c r="D190" s="32"/>
      <c r="E190" s="118"/>
      <c r="F190" s="33"/>
      <c r="G190" s="33"/>
    </row>
    <row r="191" spans="1:7" ht="12.75" customHeight="1" x14ac:dyDescent="0.2">
      <c r="A191" s="34"/>
      <c r="B191" s="35"/>
      <c r="C191" s="36"/>
      <c r="D191" s="32"/>
      <c r="E191" s="118"/>
      <c r="F191" s="33"/>
      <c r="G191" s="33"/>
    </row>
    <row r="192" spans="1:7" ht="12.75" customHeight="1" x14ac:dyDescent="0.2">
      <c r="A192" s="34"/>
      <c r="B192" s="35"/>
      <c r="C192" s="36"/>
      <c r="D192" s="32"/>
      <c r="E192" s="118"/>
      <c r="F192" s="33"/>
      <c r="G192" s="33"/>
    </row>
    <row r="193" spans="1:7" ht="12.75" customHeight="1" x14ac:dyDescent="0.2">
      <c r="A193" s="34"/>
      <c r="B193" s="35"/>
      <c r="C193" s="36"/>
      <c r="D193" s="32"/>
      <c r="E193" s="118"/>
      <c r="F193" s="33"/>
      <c r="G193" s="33"/>
    </row>
    <row r="194" spans="1:7" ht="12.75" customHeight="1" x14ac:dyDescent="0.2">
      <c r="A194" s="34"/>
      <c r="B194" s="35"/>
      <c r="C194" s="36"/>
      <c r="D194" s="32"/>
      <c r="E194" s="118"/>
      <c r="F194" s="33"/>
      <c r="G194" s="33"/>
    </row>
    <row r="195" spans="1:7" ht="12.75" customHeight="1" x14ac:dyDescent="0.2">
      <c r="A195" s="34"/>
      <c r="B195" s="35"/>
      <c r="C195" s="36"/>
      <c r="D195" s="32"/>
      <c r="E195" s="118"/>
      <c r="F195" s="33"/>
      <c r="G195" s="33"/>
    </row>
    <row r="196" spans="1:7" ht="12.75" customHeight="1" x14ac:dyDescent="0.2">
      <c r="A196" s="34"/>
      <c r="B196" s="35"/>
      <c r="C196" s="36"/>
      <c r="D196" s="32"/>
      <c r="E196" s="118"/>
      <c r="F196" s="33"/>
      <c r="G196" s="33"/>
    </row>
    <row r="197" spans="1:7" ht="12.75" customHeight="1" x14ac:dyDescent="0.2">
      <c r="A197" s="34"/>
      <c r="B197" s="35"/>
      <c r="C197" s="36"/>
      <c r="D197" s="32"/>
      <c r="E197" s="118"/>
      <c r="F197" s="33"/>
      <c r="G197" s="33"/>
    </row>
    <row r="198" spans="1:7" ht="12.75" customHeight="1" x14ac:dyDescent="0.2">
      <c r="A198" s="34"/>
      <c r="B198" s="35"/>
      <c r="C198" s="36"/>
      <c r="D198" s="32"/>
      <c r="E198" s="32"/>
      <c r="F198" s="33"/>
      <c r="G198" s="33"/>
    </row>
    <row r="199" spans="1:7" ht="12.75" customHeight="1" x14ac:dyDescent="0.2">
      <c r="A199" s="34"/>
      <c r="B199" s="35"/>
      <c r="C199" s="36"/>
      <c r="D199" s="32"/>
      <c r="E199" s="118"/>
      <c r="F199" s="33"/>
      <c r="G199" s="33"/>
    </row>
    <row r="200" spans="1:7" ht="12.75" customHeight="1" x14ac:dyDescent="0.2">
      <c r="A200" s="34"/>
      <c r="B200" s="35"/>
      <c r="C200" s="36"/>
      <c r="D200" s="32"/>
      <c r="E200" s="118"/>
      <c r="F200" s="33"/>
      <c r="G200" s="33"/>
    </row>
    <row r="201" spans="1:7" ht="12.75" customHeight="1" x14ac:dyDescent="0.2">
      <c r="A201" s="34"/>
      <c r="B201" s="35"/>
      <c r="C201" s="36"/>
      <c r="D201" s="32"/>
      <c r="E201" s="118"/>
      <c r="F201" s="33"/>
      <c r="G201" s="33"/>
    </row>
    <row r="202" spans="1:7" ht="12.75" customHeight="1" x14ac:dyDescent="0.2">
      <c r="A202" s="34"/>
      <c r="B202" s="35"/>
      <c r="C202" s="36"/>
      <c r="D202" s="32"/>
      <c r="E202" s="118"/>
      <c r="F202" s="33"/>
      <c r="G202" s="33"/>
    </row>
    <row r="203" spans="1:7" ht="12.75" customHeight="1" x14ac:dyDescent="0.2">
      <c r="A203" s="34"/>
      <c r="B203" s="35"/>
      <c r="C203" s="36"/>
      <c r="D203" s="32"/>
      <c r="E203" s="118"/>
      <c r="F203" s="33"/>
      <c r="G203" s="33"/>
    </row>
    <row r="204" spans="1:7" ht="12.75" customHeight="1" x14ac:dyDescent="0.2">
      <c r="A204" s="34"/>
      <c r="B204" s="35"/>
      <c r="C204" s="36"/>
      <c r="D204" s="32"/>
      <c r="E204" s="118"/>
      <c r="F204" s="33"/>
      <c r="G204" s="33"/>
    </row>
    <row r="205" spans="1:7" ht="12.75" customHeight="1" x14ac:dyDescent="0.2">
      <c r="A205" s="34"/>
      <c r="B205" s="35"/>
      <c r="C205" s="36"/>
      <c r="D205" s="32"/>
      <c r="E205" s="118"/>
      <c r="F205" s="33"/>
      <c r="G205" s="33"/>
    </row>
    <row r="206" spans="1:7" ht="4.5" customHeight="1" x14ac:dyDescent="0.2">
      <c r="A206" s="34"/>
      <c r="B206" s="35"/>
      <c r="C206" s="36"/>
      <c r="D206" s="32"/>
      <c r="E206" s="118"/>
      <c r="F206" s="33"/>
      <c r="G206" s="33"/>
    </row>
    <row r="207" spans="1:7" ht="12.75" customHeight="1" x14ac:dyDescent="0.2">
      <c r="A207" s="34"/>
      <c r="B207" s="35"/>
      <c r="C207" s="36"/>
      <c r="D207" s="32"/>
      <c r="E207" s="32"/>
      <c r="F207" s="33"/>
      <c r="G207" s="33"/>
    </row>
    <row r="208" spans="1:7" ht="12.75" customHeight="1" x14ac:dyDescent="0.2">
      <c r="A208" s="41" t="s">
        <v>176</v>
      </c>
      <c r="B208" s="42"/>
      <c r="C208" s="43" t="s">
        <v>64</v>
      </c>
      <c r="D208" s="44"/>
      <c r="E208" s="44"/>
      <c r="F208" s="45"/>
      <c r="G208" s="46"/>
    </row>
  </sheetData>
  <mergeCells count="4">
    <mergeCell ref="E157:G157"/>
    <mergeCell ref="E114:G114"/>
    <mergeCell ref="E5:G5"/>
    <mergeCell ref="E61:G61"/>
  </mergeCells>
  <pageMargins left="0.98425196850393704" right="0.23622047244094499" top="0.74803149606299202" bottom="0.511811023622047" header="0" footer="0"/>
  <pageSetup orientation="portrait"/>
  <headerFooter>
    <oddHeader>&amp;C&amp;A</oddHeader>
    <oddFooter>&amp;L&amp;F&amp;CC&amp;P of C144</oddFooter>
  </headerFooter>
  <rowBreaks count="3" manualBreakCount="3">
    <brk id="55" man="1"/>
    <brk id="152" man="1"/>
    <brk id="10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95959"/>
  </sheetPr>
  <dimension ref="A1:K160"/>
  <sheetViews>
    <sheetView workbookViewId="0"/>
  </sheetViews>
  <sheetFormatPr defaultColWidth="14.42578125" defaultRowHeight="15" customHeight="1" x14ac:dyDescent="0.2"/>
  <cols>
    <col min="1" max="2" width="7.7109375" customWidth="1"/>
    <col min="3" max="3" width="43.5703125" customWidth="1"/>
    <col min="4" max="4" width="5.5703125" customWidth="1"/>
    <col min="5" max="5" width="8.28515625" customWidth="1"/>
    <col min="6" max="6" width="11.5703125" customWidth="1"/>
    <col min="7" max="7" width="13" customWidth="1"/>
    <col min="8" max="8" width="1" customWidth="1"/>
    <col min="9" max="11" width="8.7109375" customWidth="1"/>
  </cols>
  <sheetData>
    <row r="1" spans="1:7" ht="12.75" customHeight="1" x14ac:dyDescent="0.2">
      <c r="A1" s="1" t="s">
        <v>74</v>
      </c>
      <c r="B1" s="2"/>
      <c r="C1" s="102"/>
      <c r="D1" s="18"/>
      <c r="E1" s="18"/>
      <c r="F1" s="103"/>
      <c r="G1" s="104"/>
    </row>
    <row r="2" spans="1:7" ht="12.75" customHeight="1" x14ac:dyDescent="0.2">
      <c r="A2" s="13" t="s">
        <v>177</v>
      </c>
      <c r="B2" s="8"/>
      <c r="C2" s="73"/>
      <c r="D2" s="74"/>
      <c r="E2" s="74"/>
      <c r="F2" s="75"/>
      <c r="G2" s="148"/>
    </row>
    <row r="3" spans="1:7" ht="12.75" customHeight="1" x14ac:dyDescent="0.2">
      <c r="A3" s="13" t="s">
        <v>178</v>
      </c>
      <c r="B3" s="8"/>
      <c r="C3" s="73"/>
      <c r="D3" s="74"/>
      <c r="E3" s="74"/>
      <c r="F3" s="75"/>
      <c r="G3" s="57" t="s">
        <v>179</v>
      </c>
    </row>
    <row r="4" spans="1:7" ht="12.75" customHeight="1" x14ac:dyDescent="0.2">
      <c r="A4" s="16" t="s">
        <v>2</v>
      </c>
      <c r="B4" s="16" t="s">
        <v>3</v>
      </c>
      <c r="C4" s="17"/>
      <c r="D4" s="18"/>
      <c r="E4" s="384" t="s">
        <v>4</v>
      </c>
      <c r="F4" s="385"/>
      <c r="G4" s="386"/>
    </row>
    <row r="5" spans="1:7" ht="12.75" customHeight="1" x14ac:dyDescent="0.2">
      <c r="A5" s="19" t="s">
        <v>5</v>
      </c>
      <c r="B5" s="19" t="s">
        <v>6</v>
      </c>
      <c r="C5" s="20" t="s">
        <v>7</v>
      </c>
      <c r="D5" s="21" t="s">
        <v>8</v>
      </c>
      <c r="E5" s="22" t="s">
        <v>9</v>
      </c>
      <c r="F5" s="23" t="s">
        <v>10</v>
      </c>
      <c r="G5" s="24" t="s">
        <v>11</v>
      </c>
    </row>
    <row r="6" spans="1:7" ht="12.75" customHeight="1" x14ac:dyDescent="0.2">
      <c r="A6" s="149"/>
      <c r="B6" s="150" t="s">
        <v>13</v>
      </c>
      <c r="C6" s="151" t="s">
        <v>180</v>
      </c>
      <c r="D6" s="152"/>
      <c r="E6" s="152"/>
      <c r="F6" s="153"/>
      <c r="G6" s="153"/>
    </row>
    <row r="7" spans="1:7" ht="12.75" customHeight="1" x14ac:dyDescent="0.2">
      <c r="A7" s="154"/>
      <c r="B7" s="154" t="s">
        <v>181</v>
      </c>
      <c r="C7" s="155"/>
      <c r="D7" s="69" t="s">
        <v>12</v>
      </c>
      <c r="E7" s="69"/>
      <c r="F7" s="70"/>
      <c r="G7" s="70"/>
    </row>
    <row r="8" spans="1:7" ht="12.75" customHeight="1" x14ac:dyDescent="0.2">
      <c r="A8" s="154"/>
      <c r="B8" s="154"/>
      <c r="C8" s="155" t="s">
        <v>182</v>
      </c>
      <c r="D8" s="69"/>
      <c r="E8" s="69"/>
      <c r="F8" s="70"/>
      <c r="G8" s="70"/>
    </row>
    <row r="9" spans="1:7" ht="12.75" customHeight="1" x14ac:dyDescent="0.2">
      <c r="A9" s="154"/>
      <c r="B9" s="154"/>
      <c r="C9" s="155" t="s">
        <v>183</v>
      </c>
      <c r="D9" s="69"/>
      <c r="E9" s="69"/>
      <c r="F9" s="70"/>
      <c r="G9" s="70"/>
    </row>
    <row r="10" spans="1:7" ht="12.75" customHeight="1" x14ac:dyDescent="0.2">
      <c r="A10" s="66">
        <v>1</v>
      </c>
      <c r="B10" s="66"/>
      <c r="C10" s="156" t="s">
        <v>184</v>
      </c>
      <c r="D10" s="69"/>
      <c r="E10" s="157"/>
      <c r="F10" s="70"/>
      <c r="G10" s="70"/>
    </row>
    <row r="11" spans="1:7" ht="12.75" customHeight="1" x14ac:dyDescent="0.25">
      <c r="A11" s="158"/>
      <c r="B11" s="158"/>
      <c r="C11" s="159"/>
      <c r="D11" s="160"/>
      <c r="E11" s="161"/>
      <c r="F11" s="158"/>
      <c r="G11" s="162"/>
    </row>
    <row r="12" spans="1:7" ht="12.75" customHeight="1" x14ac:dyDescent="0.2">
      <c r="A12" s="158"/>
      <c r="B12" s="158"/>
      <c r="C12" s="158" t="s">
        <v>185</v>
      </c>
      <c r="D12" s="158"/>
      <c r="E12" s="161"/>
      <c r="F12" s="158"/>
      <c r="G12" s="158"/>
    </row>
    <row r="13" spans="1:7" ht="12.75" customHeight="1" x14ac:dyDescent="0.2">
      <c r="A13" s="163">
        <v>1.1000000000000001</v>
      </c>
      <c r="B13" s="66" t="s">
        <v>186</v>
      </c>
      <c r="C13" s="63" t="s">
        <v>187</v>
      </c>
      <c r="D13" s="66" t="s">
        <v>188</v>
      </c>
      <c r="E13" s="164">
        <f>3000*1.01</f>
        <v>3030</v>
      </c>
      <c r="F13" s="70"/>
      <c r="G13" s="70"/>
    </row>
    <row r="14" spans="1:7" ht="12.75" customHeight="1" x14ac:dyDescent="0.2">
      <c r="A14" s="158"/>
      <c r="B14" s="66"/>
      <c r="C14" s="68" t="s">
        <v>189</v>
      </c>
      <c r="D14" s="66" t="s">
        <v>188</v>
      </c>
      <c r="E14" s="164">
        <f>700*1.01</f>
        <v>707</v>
      </c>
      <c r="F14" s="70"/>
      <c r="G14" s="70"/>
    </row>
    <row r="15" spans="1:7" ht="12.75" customHeight="1" x14ac:dyDescent="0.2">
      <c r="A15" s="158"/>
      <c r="B15" s="66"/>
      <c r="C15" s="68" t="s">
        <v>190</v>
      </c>
      <c r="D15" s="66" t="s">
        <v>191</v>
      </c>
      <c r="E15" s="164">
        <v>110</v>
      </c>
      <c r="F15" s="70"/>
      <c r="G15" s="70"/>
    </row>
    <row r="16" spans="1:7" ht="11.25" customHeight="1" x14ac:dyDescent="0.2">
      <c r="A16" s="158"/>
      <c r="B16" s="66"/>
      <c r="C16" s="68"/>
      <c r="D16" s="66"/>
      <c r="E16" s="116"/>
      <c r="F16" s="70"/>
      <c r="G16" s="70"/>
    </row>
    <row r="17" spans="1:9" ht="12.75" customHeight="1" x14ac:dyDescent="0.2">
      <c r="A17" s="158"/>
      <c r="B17" s="66"/>
      <c r="C17" s="68" t="s">
        <v>192</v>
      </c>
      <c r="D17" s="66"/>
      <c r="E17" s="116"/>
      <c r="F17" s="70"/>
      <c r="G17" s="70"/>
    </row>
    <row r="18" spans="1:9" ht="12.75" customHeight="1" x14ac:dyDescent="0.25">
      <c r="A18" s="165">
        <v>1.2</v>
      </c>
      <c r="B18" s="165" t="s">
        <v>193</v>
      </c>
      <c r="C18" s="159" t="s">
        <v>194</v>
      </c>
      <c r="D18" s="160" t="s">
        <v>85</v>
      </c>
      <c r="E18" s="166">
        <v>18</v>
      </c>
      <c r="F18" s="162"/>
      <c r="G18" s="162"/>
    </row>
    <row r="19" spans="1:9" ht="12.75" customHeight="1" x14ac:dyDescent="0.25">
      <c r="A19" s="165"/>
      <c r="B19" s="165"/>
      <c r="C19" s="159" t="s">
        <v>195</v>
      </c>
      <c r="D19" s="160" t="s">
        <v>85</v>
      </c>
      <c r="E19" s="166">
        <v>10</v>
      </c>
      <c r="F19" s="162"/>
      <c r="G19" s="162"/>
    </row>
    <row r="20" spans="1:9" ht="12.75" customHeight="1" x14ac:dyDescent="0.25">
      <c r="A20" s="165"/>
      <c r="B20" s="165"/>
      <c r="C20" s="159" t="s">
        <v>196</v>
      </c>
      <c r="D20" s="160" t="s">
        <v>85</v>
      </c>
      <c r="E20" s="166">
        <v>28</v>
      </c>
      <c r="F20" s="162"/>
      <c r="G20" s="162"/>
      <c r="I20" s="94"/>
    </row>
    <row r="21" spans="1:9" ht="12.75" customHeight="1" x14ac:dyDescent="0.25">
      <c r="A21" s="165"/>
      <c r="B21" s="165"/>
      <c r="C21" s="159" t="s">
        <v>197</v>
      </c>
      <c r="D21" s="160" t="s">
        <v>85</v>
      </c>
      <c r="E21" s="167">
        <v>60</v>
      </c>
      <c r="F21" s="162"/>
      <c r="G21" s="162"/>
    </row>
    <row r="22" spans="1:9" ht="12.75" customHeight="1" x14ac:dyDescent="0.25">
      <c r="A22" s="165"/>
      <c r="B22" s="165"/>
      <c r="C22" s="159"/>
      <c r="D22" s="160"/>
      <c r="E22" s="166"/>
      <c r="F22" s="162"/>
      <c r="G22" s="162"/>
    </row>
    <row r="23" spans="1:9" ht="12.75" customHeight="1" x14ac:dyDescent="0.25">
      <c r="A23" s="161"/>
      <c r="B23" s="161"/>
      <c r="C23" s="159" t="s">
        <v>198</v>
      </c>
      <c r="D23" s="161"/>
      <c r="E23" s="161"/>
      <c r="F23" s="161"/>
      <c r="G23" s="161"/>
    </row>
    <row r="24" spans="1:9" ht="12.75" customHeight="1" x14ac:dyDescent="0.25">
      <c r="A24" s="165">
        <v>1.3</v>
      </c>
      <c r="B24" s="165" t="s">
        <v>199</v>
      </c>
      <c r="C24" s="159" t="s">
        <v>200</v>
      </c>
      <c r="D24" s="160" t="s">
        <v>201</v>
      </c>
      <c r="E24" s="168">
        <v>280</v>
      </c>
      <c r="F24" s="162"/>
      <c r="G24" s="162"/>
    </row>
    <row r="25" spans="1:9" ht="12.75" customHeight="1" x14ac:dyDescent="0.25">
      <c r="A25" s="165"/>
      <c r="B25" s="165"/>
      <c r="C25" s="159" t="s">
        <v>202</v>
      </c>
      <c r="D25" s="160"/>
      <c r="E25" s="169"/>
      <c r="F25" s="162"/>
      <c r="G25" s="162"/>
    </row>
    <row r="26" spans="1:9" ht="12.75" customHeight="1" x14ac:dyDescent="0.2">
      <c r="A26" s="158"/>
      <c r="B26" s="158"/>
      <c r="C26" s="158"/>
      <c r="D26" s="158"/>
      <c r="E26" s="158"/>
      <c r="F26" s="158"/>
      <c r="G26" s="158"/>
    </row>
    <row r="27" spans="1:9" ht="12.75" customHeight="1" x14ac:dyDescent="0.2">
      <c r="A27" s="158"/>
      <c r="B27" s="158"/>
      <c r="C27" s="158"/>
      <c r="D27" s="158"/>
      <c r="E27" s="158"/>
      <c r="F27" s="158"/>
      <c r="G27" s="158"/>
    </row>
    <row r="28" spans="1:9" ht="12.75" customHeight="1" x14ac:dyDescent="0.2">
      <c r="A28" s="66"/>
      <c r="B28" s="66"/>
      <c r="C28" s="68"/>
      <c r="D28" s="69"/>
      <c r="E28" s="69"/>
      <c r="F28" s="70"/>
      <c r="G28" s="70"/>
    </row>
    <row r="29" spans="1:9" ht="12.75" customHeight="1" x14ac:dyDescent="0.2">
      <c r="A29" s="66"/>
      <c r="B29" s="66"/>
      <c r="C29" s="68"/>
      <c r="D29" s="69"/>
      <c r="E29" s="69"/>
      <c r="F29" s="70"/>
      <c r="G29" s="70"/>
    </row>
    <row r="30" spans="1:9" ht="12.75" customHeight="1" x14ac:dyDescent="0.2">
      <c r="A30" s="66"/>
      <c r="B30" s="66"/>
      <c r="C30" s="68"/>
      <c r="D30" s="69"/>
      <c r="E30" s="69"/>
      <c r="F30" s="70"/>
      <c r="G30" s="70"/>
    </row>
    <row r="31" spans="1:9" ht="12.75" customHeight="1" x14ac:dyDescent="0.2">
      <c r="A31" s="66"/>
      <c r="B31" s="66"/>
      <c r="C31" s="68"/>
      <c r="D31" s="69"/>
      <c r="E31" s="69"/>
      <c r="F31" s="70"/>
      <c r="G31" s="70"/>
    </row>
    <row r="32" spans="1:9" ht="12.75" customHeight="1" x14ac:dyDescent="0.2">
      <c r="A32" s="66"/>
      <c r="B32" s="66"/>
      <c r="C32" s="68"/>
      <c r="D32" s="69"/>
      <c r="E32" s="69"/>
      <c r="F32" s="70"/>
      <c r="G32" s="70"/>
    </row>
    <row r="33" spans="1:7" ht="12.75" customHeight="1" x14ac:dyDescent="0.2">
      <c r="A33" s="66"/>
      <c r="B33" s="66"/>
      <c r="C33" s="68"/>
      <c r="D33" s="69"/>
      <c r="E33" s="69"/>
      <c r="F33" s="70"/>
      <c r="G33" s="70"/>
    </row>
    <row r="34" spans="1:7" ht="12.75" customHeight="1" x14ac:dyDescent="0.2">
      <c r="A34" s="66"/>
      <c r="B34" s="66"/>
      <c r="C34" s="68"/>
      <c r="D34" s="69"/>
      <c r="E34" s="69"/>
      <c r="F34" s="70"/>
      <c r="G34" s="70"/>
    </row>
    <row r="35" spans="1:7" ht="12.75" customHeight="1" x14ac:dyDescent="0.2">
      <c r="A35" s="66"/>
      <c r="B35" s="66"/>
      <c r="C35" s="68"/>
      <c r="D35" s="69"/>
      <c r="E35" s="69"/>
      <c r="F35" s="70"/>
      <c r="G35" s="70"/>
    </row>
    <row r="36" spans="1:7" ht="12.75" customHeight="1" x14ac:dyDescent="0.2">
      <c r="A36" s="66"/>
      <c r="B36" s="66"/>
      <c r="C36" s="68"/>
      <c r="D36" s="69"/>
      <c r="E36" s="69"/>
      <c r="F36" s="70"/>
      <c r="G36" s="70"/>
    </row>
    <row r="37" spans="1:7" ht="12.75" customHeight="1" x14ac:dyDescent="0.2">
      <c r="A37" s="66"/>
      <c r="B37" s="66"/>
      <c r="C37" s="68"/>
      <c r="D37" s="69"/>
      <c r="E37" s="69"/>
      <c r="F37" s="70"/>
      <c r="G37" s="70"/>
    </row>
    <row r="38" spans="1:7" ht="12.75" customHeight="1" x14ac:dyDescent="0.2">
      <c r="A38" s="66"/>
      <c r="B38" s="66"/>
      <c r="C38" s="68"/>
      <c r="D38" s="69"/>
      <c r="E38" s="69"/>
      <c r="F38" s="70"/>
      <c r="G38" s="70"/>
    </row>
    <row r="39" spans="1:7" ht="12.75" customHeight="1" x14ac:dyDescent="0.2">
      <c r="A39" s="66"/>
      <c r="B39" s="66"/>
      <c r="C39" s="68"/>
      <c r="D39" s="69"/>
      <c r="E39" s="69"/>
      <c r="F39" s="70"/>
      <c r="G39" s="70"/>
    </row>
    <row r="40" spans="1:7" ht="12.75" customHeight="1" x14ac:dyDescent="0.2">
      <c r="A40" s="66"/>
      <c r="B40" s="66"/>
      <c r="C40" s="68"/>
      <c r="D40" s="69"/>
      <c r="E40" s="69"/>
      <c r="F40" s="70"/>
      <c r="G40" s="70"/>
    </row>
    <row r="41" spans="1:7" ht="12.75" customHeight="1" x14ac:dyDescent="0.2">
      <c r="A41" s="66"/>
      <c r="B41" s="66"/>
      <c r="C41" s="68"/>
      <c r="D41" s="69"/>
      <c r="E41" s="69"/>
      <c r="F41" s="70"/>
      <c r="G41" s="70"/>
    </row>
    <row r="42" spans="1:7" ht="12.75" customHeight="1" x14ac:dyDescent="0.2">
      <c r="A42" s="66"/>
      <c r="B42" s="66"/>
      <c r="C42" s="68"/>
      <c r="D42" s="69"/>
      <c r="E42" s="69"/>
      <c r="F42" s="70"/>
      <c r="G42" s="70"/>
    </row>
    <row r="43" spans="1:7" ht="12.75" customHeight="1" x14ac:dyDescent="0.2">
      <c r="A43" s="66"/>
      <c r="B43" s="66"/>
      <c r="C43" s="68"/>
      <c r="D43" s="69"/>
      <c r="E43" s="69"/>
      <c r="F43" s="70"/>
      <c r="G43" s="70"/>
    </row>
    <row r="44" spans="1:7" ht="12.75" customHeight="1" x14ac:dyDescent="0.2">
      <c r="A44" s="66"/>
      <c r="B44" s="66"/>
      <c r="C44" s="170"/>
      <c r="D44" s="69"/>
      <c r="E44" s="69"/>
      <c r="F44" s="70"/>
      <c r="G44" s="70"/>
    </row>
    <row r="45" spans="1:7" ht="12.75" customHeight="1" x14ac:dyDescent="0.2">
      <c r="A45" s="66"/>
      <c r="B45" s="66"/>
      <c r="C45" s="68"/>
      <c r="D45" s="69"/>
      <c r="E45" s="69"/>
      <c r="F45" s="70"/>
      <c r="G45" s="70"/>
    </row>
    <row r="46" spans="1:7" ht="12.75" customHeight="1" x14ac:dyDescent="0.2">
      <c r="A46" s="66"/>
      <c r="B46" s="66"/>
      <c r="C46" s="68"/>
      <c r="D46" s="69"/>
      <c r="E46" s="69"/>
      <c r="F46" s="70"/>
      <c r="G46" s="70"/>
    </row>
    <row r="47" spans="1:7" ht="12.75" customHeight="1" x14ac:dyDescent="0.2">
      <c r="A47" s="66"/>
      <c r="B47" s="66"/>
      <c r="C47" s="68"/>
      <c r="D47" s="69"/>
      <c r="E47" s="69"/>
      <c r="F47" s="70"/>
      <c r="G47" s="70"/>
    </row>
    <row r="48" spans="1:7" ht="12.75" customHeight="1" x14ac:dyDescent="0.2">
      <c r="A48" s="66"/>
      <c r="B48" s="66"/>
      <c r="C48" s="68"/>
      <c r="D48" s="69"/>
      <c r="E48" s="69"/>
      <c r="F48" s="70"/>
      <c r="G48" s="70"/>
    </row>
    <row r="49" spans="1:8" ht="12.75" customHeight="1" x14ac:dyDescent="0.2">
      <c r="A49" s="66"/>
      <c r="B49" s="66"/>
      <c r="C49" s="68"/>
      <c r="D49" s="69"/>
      <c r="E49" s="69"/>
      <c r="F49" s="70"/>
      <c r="G49" s="70"/>
    </row>
    <row r="50" spans="1:8" ht="12.75" customHeight="1" x14ac:dyDescent="0.2">
      <c r="A50" s="171"/>
      <c r="B50" s="171"/>
      <c r="C50" s="172"/>
      <c r="D50" s="173"/>
      <c r="E50" s="173"/>
      <c r="F50" s="174"/>
      <c r="G50" s="174"/>
    </row>
    <row r="51" spans="1:8" ht="12.75" customHeight="1" x14ac:dyDescent="0.3">
      <c r="A51" s="41" t="s">
        <v>203</v>
      </c>
      <c r="B51" s="42"/>
      <c r="C51" s="43" t="s">
        <v>64</v>
      </c>
      <c r="D51" s="44"/>
      <c r="E51" s="44"/>
      <c r="F51" s="45"/>
      <c r="G51" s="46"/>
      <c r="H51" s="47"/>
    </row>
    <row r="52" spans="1:8" ht="12.75" customHeight="1" x14ac:dyDescent="0.2">
      <c r="A52" s="79"/>
      <c r="B52" s="2"/>
      <c r="C52" s="102"/>
      <c r="D52" s="18"/>
      <c r="E52" s="18"/>
      <c r="F52" s="103"/>
      <c r="G52" s="104"/>
    </row>
    <row r="53" spans="1:8" ht="12.75" customHeight="1" x14ac:dyDescent="0.2">
      <c r="A53" s="53" t="s">
        <v>103</v>
      </c>
      <c r="B53" s="8"/>
      <c r="C53" s="84"/>
      <c r="D53" s="84"/>
      <c r="E53" s="85"/>
      <c r="F53" s="105"/>
      <c r="G53" s="106"/>
    </row>
    <row r="54" spans="1:8" ht="12.75" customHeight="1" x14ac:dyDescent="0.2">
      <c r="A54" s="13" t="s">
        <v>104</v>
      </c>
      <c r="B54" s="8"/>
      <c r="C54" s="84"/>
      <c r="D54" s="84"/>
      <c r="E54" s="85"/>
      <c r="F54" s="105"/>
      <c r="G54" s="106"/>
    </row>
    <row r="55" spans="1:8" ht="12.75" customHeight="1" x14ac:dyDescent="0.2">
      <c r="A55" s="13" t="s">
        <v>178</v>
      </c>
      <c r="B55" s="8"/>
      <c r="C55" s="84"/>
      <c r="D55" s="84"/>
      <c r="E55" s="85"/>
      <c r="F55" s="105"/>
      <c r="G55" s="106"/>
    </row>
    <row r="56" spans="1:8" ht="12.75" customHeight="1" x14ac:dyDescent="0.2">
      <c r="A56" s="107"/>
      <c r="B56" s="85"/>
      <c r="C56" s="84"/>
      <c r="D56" s="84"/>
      <c r="E56" s="85"/>
      <c r="F56" s="105"/>
      <c r="G56" s="57" t="s">
        <v>204</v>
      </c>
    </row>
    <row r="57" spans="1:8" ht="12.75" customHeight="1" x14ac:dyDescent="0.2">
      <c r="A57" s="16" t="s">
        <v>2</v>
      </c>
      <c r="B57" s="16"/>
      <c r="C57" s="17"/>
      <c r="D57" s="18"/>
      <c r="E57" s="384" t="s">
        <v>4</v>
      </c>
      <c r="F57" s="385"/>
      <c r="G57" s="386"/>
    </row>
    <row r="58" spans="1:8" ht="12.75" customHeight="1" x14ac:dyDescent="0.2">
      <c r="A58" s="19" t="s">
        <v>5</v>
      </c>
      <c r="B58" s="19"/>
      <c r="C58" s="20" t="s">
        <v>7</v>
      </c>
      <c r="D58" s="21" t="s">
        <v>8</v>
      </c>
      <c r="E58" s="22" t="s">
        <v>9</v>
      </c>
      <c r="F58" s="23" t="s">
        <v>10</v>
      </c>
      <c r="G58" s="24" t="s">
        <v>11</v>
      </c>
    </row>
    <row r="59" spans="1:8" ht="12.75" customHeight="1" x14ac:dyDescent="0.2">
      <c r="A59" s="30"/>
      <c r="B59" s="92" t="s">
        <v>13</v>
      </c>
      <c r="C59" s="31" t="s">
        <v>205</v>
      </c>
      <c r="D59" s="32" t="s">
        <v>12</v>
      </c>
      <c r="E59" s="32"/>
      <c r="F59" s="93"/>
      <c r="G59" s="33"/>
    </row>
    <row r="60" spans="1:8" ht="12.75" customHeight="1" x14ac:dyDescent="0.2">
      <c r="A60" s="30"/>
      <c r="B60" s="92" t="s">
        <v>181</v>
      </c>
      <c r="C60" s="31" t="s">
        <v>206</v>
      </c>
      <c r="D60" s="32"/>
      <c r="E60" s="32"/>
      <c r="F60" s="93"/>
      <c r="G60" s="33"/>
    </row>
    <row r="61" spans="1:8" ht="12.75" customHeight="1" x14ac:dyDescent="0.2">
      <c r="A61" s="34" t="s">
        <v>12</v>
      </c>
      <c r="B61" s="35"/>
      <c r="C61" s="37"/>
      <c r="D61" s="32"/>
      <c r="E61" s="32"/>
      <c r="F61" s="93"/>
      <c r="G61" s="33"/>
    </row>
    <row r="62" spans="1:8" ht="12.75" customHeight="1" x14ac:dyDescent="0.2">
      <c r="A62" s="34"/>
      <c r="B62" s="35"/>
      <c r="C62" s="108" t="s">
        <v>207</v>
      </c>
      <c r="D62" s="85"/>
      <c r="E62" s="34"/>
      <c r="F62" s="175"/>
      <c r="G62" s="176"/>
    </row>
    <row r="63" spans="1:8" ht="12.75" customHeight="1" x14ac:dyDescent="0.2">
      <c r="A63" s="34">
        <v>1</v>
      </c>
      <c r="B63" s="35"/>
      <c r="C63" s="37" t="s">
        <v>208</v>
      </c>
      <c r="D63" s="85"/>
      <c r="E63" s="34"/>
      <c r="F63" s="175"/>
      <c r="G63" s="176"/>
    </row>
    <row r="64" spans="1:8" ht="12.75" customHeight="1" x14ac:dyDescent="0.2">
      <c r="A64" s="34">
        <v>1.1000000000000001</v>
      </c>
      <c r="B64" s="35" t="s">
        <v>209</v>
      </c>
      <c r="C64" s="36" t="s">
        <v>210</v>
      </c>
      <c r="D64" s="85" t="s">
        <v>114</v>
      </c>
      <c r="E64" s="34">
        <v>120</v>
      </c>
      <c r="F64" s="33"/>
      <c r="G64" s="33"/>
    </row>
    <row r="65" spans="1:10" ht="12.75" customHeight="1" x14ac:dyDescent="0.2">
      <c r="A65" s="34"/>
      <c r="B65" s="35"/>
      <c r="C65" s="36" t="s">
        <v>211</v>
      </c>
      <c r="D65" s="85"/>
      <c r="E65" s="34"/>
      <c r="F65" s="175"/>
      <c r="G65" s="176"/>
    </row>
    <row r="66" spans="1:10" ht="12.75" customHeight="1" x14ac:dyDescent="0.2">
      <c r="A66" s="34"/>
      <c r="B66" s="35"/>
      <c r="C66" s="36"/>
      <c r="D66" s="85"/>
      <c r="E66" s="34"/>
      <c r="F66" s="175"/>
      <c r="G66" s="176"/>
    </row>
    <row r="67" spans="1:10" ht="12.75" customHeight="1" x14ac:dyDescent="0.2">
      <c r="A67" s="34">
        <v>1.2</v>
      </c>
      <c r="B67" s="35"/>
      <c r="C67" s="36" t="s">
        <v>210</v>
      </c>
      <c r="D67" s="85" t="s">
        <v>114</v>
      </c>
      <c r="E67" s="34">
        <v>300</v>
      </c>
      <c r="F67" s="33"/>
      <c r="G67" s="33"/>
    </row>
    <row r="68" spans="1:10" ht="12.75" customHeight="1" x14ac:dyDescent="0.2">
      <c r="A68" s="34"/>
      <c r="B68" s="35"/>
      <c r="C68" s="36" t="s">
        <v>212</v>
      </c>
      <c r="D68" s="85"/>
      <c r="E68" s="34"/>
      <c r="F68" s="175"/>
      <c r="G68" s="176"/>
    </row>
    <row r="69" spans="1:10" ht="12.75" customHeight="1" x14ac:dyDescent="0.2">
      <c r="A69" s="34"/>
      <c r="B69" s="35"/>
      <c r="C69" s="37"/>
      <c r="D69" s="85"/>
      <c r="E69" s="34"/>
      <c r="F69" s="175"/>
      <c r="G69" s="176"/>
    </row>
    <row r="70" spans="1:10" ht="12.75" customHeight="1" x14ac:dyDescent="0.2">
      <c r="A70" s="34">
        <v>2</v>
      </c>
      <c r="B70" s="35" t="s">
        <v>213</v>
      </c>
      <c r="C70" s="37" t="s">
        <v>214</v>
      </c>
      <c r="D70" s="85"/>
      <c r="E70" s="34"/>
      <c r="F70" s="175"/>
      <c r="G70" s="176"/>
    </row>
    <row r="71" spans="1:10" ht="12.75" customHeight="1" x14ac:dyDescent="0.2">
      <c r="A71" s="34">
        <v>2.1</v>
      </c>
      <c r="B71" s="35"/>
      <c r="C71" s="63" t="s">
        <v>215</v>
      </c>
      <c r="D71" s="177" t="s">
        <v>188</v>
      </c>
      <c r="E71" s="116">
        <v>5050</v>
      </c>
      <c r="F71" s="33"/>
      <c r="G71" s="33"/>
    </row>
    <row r="72" spans="1:10" ht="12.75" customHeight="1" x14ac:dyDescent="0.2">
      <c r="A72" s="34"/>
      <c r="B72" s="35"/>
      <c r="C72" s="63" t="s">
        <v>216</v>
      </c>
      <c r="D72" s="178" t="s">
        <v>188</v>
      </c>
      <c r="E72" s="177">
        <v>100</v>
      </c>
      <c r="F72" s="70"/>
      <c r="G72" s="70"/>
    </row>
    <row r="73" spans="1:10" ht="12.75" customHeight="1" x14ac:dyDescent="0.2">
      <c r="A73" s="34"/>
      <c r="B73" s="161"/>
      <c r="C73" s="161"/>
      <c r="D73" s="161"/>
      <c r="E73" s="161"/>
      <c r="F73" s="161"/>
      <c r="G73" s="161"/>
    </row>
    <row r="74" spans="1:10" ht="12.75" customHeight="1" x14ac:dyDescent="0.2">
      <c r="A74" s="34">
        <v>3</v>
      </c>
      <c r="B74" s="35" t="s">
        <v>217</v>
      </c>
      <c r="C74" s="179" t="s">
        <v>218</v>
      </c>
      <c r="D74" s="177"/>
      <c r="E74" s="116"/>
      <c r="F74" s="175"/>
      <c r="G74" s="176"/>
    </row>
    <row r="75" spans="1:10" ht="12.75" customHeight="1" x14ac:dyDescent="0.2">
      <c r="A75" s="34">
        <v>3.1</v>
      </c>
      <c r="B75" s="35"/>
      <c r="C75" s="63" t="s">
        <v>219</v>
      </c>
      <c r="D75" s="177" t="s">
        <v>85</v>
      </c>
      <c r="E75" s="180">
        <v>150</v>
      </c>
      <c r="F75" s="33"/>
      <c r="G75" s="33"/>
      <c r="J75" s="34"/>
    </row>
    <row r="76" spans="1:10" ht="12.75" customHeight="1" x14ac:dyDescent="0.2">
      <c r="A76" s="34"/>
      <c r="B76" s="35"/>
      <c r="C76" s="63" t="s">
        <v>220</v>
      </c>
      <c r="D76" s="177" t="s">
        <v>85</v>
      </c>
      <c r="E76" s="116">
        <v>5</v>
      </c>
      <c r="F76" s="33"/>
      <c r="G76" s="33"/>
    </row>
    <row r="77" spans="1:10" ht="12.75" customHeight="1" x14ac:dyDescent="0.2">
      <c r="A77" s="34"/>
      <c r="B77" s="35"/>
      <c r="C77" s="63" t="s">
        <v>221</v>
      </c>
      <c r="D77" s="177" t="s">
        <v>85</v>
      </c>
      <c r="E77" s="116">
        <v>20</v>
      </c>
      <c r="F77" s="33"/>
      <c r="G77" s="33"/>
    </row>
    <row r="78" spans="1:10" ht="12.75" customHeight="1" x14ac:dyDescent="0.2">
      <c r="A78" s="34"/>
      <c r="B78" s="35"/>
      <c r="C78" s="63"/>
      <c r="D78" s="177"/>
      <c r="E78" s="116"/>
      <c r="F78" s="33"/>
      <c r="G78" s="33"/>
    </row>
    <row r="79" spans="1:10" ht="12.75" customHeight="1" x14ac:dyDescent="0.2">
      <c r="A79" s="34">
        <v>4</v>
      </c>
      <c r="B79" s="35" t="s">
        <v>222</v>
      </c>
      <c r="C79" s="37" t="s">
        <v>223</v>
      </c>
      <c r="D79" s="85"/>
      <c r="E79" s="34"/>
      <c r="F79" s="175"/>
      <c r="G79" s="176"/>
    </row>
    <row r="80" spans="1:10" ht="12.75" customHeight="1" x14ac:dyDescent="0.2">
      <c r="A80" s="34">
        <v>4.0999999999999996</v>
      </c>
      <c r="B80" s="35"/>
      <c r="C80" s="36" t="s">
        <v>224</v>
      </c>
      <c r="D80" s="32" t="s">
        <v>225</v>
      </c>
      <c r="E80" s="34">
        <f>37*17.8+37*6+9*3+9*6</f>
        <v>961.6</v>
      </c>
      <c r="F80" s="93"/>
      <c r="G80" s="33"/>
    </row>
    <row r="81" spans="1:11" ht="12.75" customHeight="1" x14ac:dyDescent="0.2">
      <c r="A81" s="66"/>
      <c r="B81" s="67"/>
      <c r="C81" s="68" t="s">
        <v>226</v>
      </c>
      <c r="D81" s="69" t="s">
        <v>225</v>
      </c>
      <c r="E81" s="181">
        <f>E80</f>
        <v>961.6</v>
      </c>
      <c r="F81" s="182"/>
      <c r="G81" s="70"/>
      <c r="H81" s="183"/>
      <c r="I81" s="183"/>
      <c r="J81" s="183"/>
      <c r="K81" s="183"/>
    </row>
    <row r="82" spans="1:11" ht="12.75" customHeight="1" x14ac:dyDescent="0.2">
      <c r="A82" s="34"/>
      <c r="B82" s="35"/>
      <c r="C82" s="36"/>
      <c r="D82" s="32"/>
      <c r="E82" s="32"/>
      <c r="F82" s="93"/>
      <c r="G82" s="33"/>
    </row>
    <row r="83" spans="1:11" ht="12.75" customHeight="1" x14ac:dyDescent="0.2">
      <c r="A83" s="34">
        <v>5</v>
      </c>
      <c r="B83" s="35"/>
      <c r="C83" s="37" t="s">
        <v>227</v>
      </c>
      <c r="D83" s="32"/>
      <c r="E83" s="118"/>
      <c r="F83" s="93"/>
      <c r="G83" s="33"/>
    </row>
    <row r="84" spans="1:11" ht="12.75" customHeight="1" x14ac:dyDescent="0.2">
      <c r="A84" s="34">
        <v>5.0999999999999996</v>
      </c>
      <c r="B84" s="35"/>
      <c r="C84" s="36" t="s">
        <v>228</v>
      </c>
      <c r="D84" s="32" t="s">
        <v>114</v>
      </c>
      <c r="E84" s="118">
        <v>370</v>
      </c>
      <c r="F84" s="93"/>
      <c r="G84" s="33"/>
    </row>
    <row r="85" spans="1:11" ht="12.75" customHeight="1" x14ac:dyDescent="0.2">
      <c r="A85" s="34"/>
      <c r="B85" s="35"/>
      <c r="C85" s="36" t="s">
        <v>229</v>
      </c>
      <c r="D85" s="32"/>
      <c r="E85" s="118"/>
      <c r="F85" s="93"/>
      <c r="G85" s="33"/>
    </row>
    <row r="86" spans="1:11" ht="12.75" customHeight="1" x14ac:dyDescent="0.2">
      <c r="A86" s="34"/>
      <c r="B86" s="35"/>
      <c r="C86" s="36"/>
      <c r="D86" s="85"/>
      <c r="E86" s="118"/>
      <c r="F86" s="175"/>
      <c r="G86" s="176"/>
    </row>
    <row r="87" spans="1:11" ht="12.75" customHeight="1" x14ac:dyDescent="0.2">
      <c r="A87" s="34">
        <v>5.2</v>
      </c>
      <c r="B87" s="35"/>
      <c r="C87" s="36" t="s">
        <v>230</v>
      </c>
      <c r="D87" s="85" t="s">
        <v>114</v>
      </c>
      <c r="E87" s="118">
        <v>200</v>
      </c>
      <c r="F87" s="175"/>
      <c r="G87" s="33"/>
    </row>
    <row r="88" spans="1:11" ht="12.75" customHeight="1" x14ac:dyDescent="0.2">
      <c r="A88" s="34"/>
      <c r="B88" s="34"/>
      <c r="C88" s="36"/>
      <c r="D88" s="34"/>
      <c r="E88" s="118"/>
      <c r="F88" s="176"/>
      <c r="G88" s="33"/>
    </row>
    <row r="89" spans="1:11" ht="12.75" customHeight="1" x14ac:dyDescent="0.2">
      <c r="A89" s="34">
        <v>5.3</v>
      </c>
      <c r="B89" s="34"/>
      <c r="C89" s="402" t="s">
        <v>231</v>
      </c>
      <c r="D89" s="34" t="s">
        <v>114</v>
      </c>
      <c r="E89" s="118">
        <v>17.8</v>
      </c>
      <c r="F89" s="176"/>
      <c r="G89" s="33"/>
    </row>
    <row r="90" spans="1:11" ht="12.75" customHeight="1" x14ac:dyDescent="0.2">
      <c r="A90" s="34"/>
      <c r="B90" s="34"/>
      <c r="C90" s="394"/>
      <c r="D90" s="34"/>
      <c r="E90" s="118"/>
      <c r="F90" s="176"/>
      <c r="G90" s="33"/>
    </row>
    <row r="91" spans="1:11" ht="12.75" customHeight="1" x14ac:dyDescent="0.2">
      <c r="A91" s="34"/>
      <c r="B91" s="34"/>
      <c r="C91" s="394"/>
      <c r="D91" s="34"/>
      <c r="E91" s="118"/>
      <c r="F91" s="176"/>
      <c r="G91" s="33"/>
    </row>
    <row r="92" spans="1:11" ht="12.75" customHeight="1" x14ac:dyDescent="0.2">
      <c r="A92" s="34"/>
      <c r="B92" s="34"/>
      <c r="C92" s="399"/>
      <c r="D92" s="34"/>
      <c r="E92" s="118"/>
      <c r="F92" s="176"/>
      <c r="G92" s="33"/>
    </row>
    <row r="93" spans="1:11" ht="3" customHeight="1" x14ac:dyDescent="0.2">
      <c r="A93" s="34"/>
      <c r="B93" s="34"/>
      <c r="C93" s="36"/>
      <c r="D93" s="34"/>
      <c r="E93" s="118"/>
      <c r="F93" s="176"/>
      <c r="G93" s="33"/>
    </row>
    <row r="94" spans="1:11" ht="12.75" customHeight="1" x14ac:dyDescent="0.2">
      <c r="A94" s="66">
        <v>5.4</v>
      </c>
      <c r="B94" s="66"/>
      <c r="C94" s="402" t="s">
        <v>232</v>
      </c>
      <c r="D94" s="66" t="s">
        <v>114</v>
      </c>
      <c r="E94" s="146">
        <v>17.8</v>
      </c>
      <c r="F94" s="184"/>
      <c r="G94" s="70"/>
    </row>
    <row r="95" spans="1:11" ht="12.75" customHeight="1" x14ac:dyDescent="0.2">
      <c r="A95" s="66"/>
      <c r="B95" s="66"/>
      <c r="C95" s="394"/>
      <c r="D95" s="66"/>
      <c r="E95" s="146"/>
      <c r="F95" s="184"/>
      <c r="G95" s="184"/>
    </row>
    <row r="96" spans="1:11" ht="12.75" customHeight="1" x14ac:dyDescent="0.2">
      <c r="A96" s="66"/>
      <c r="B96" s="66"/>
      <c r="C96" s="399"/>
      <c r="D96" s="66"/>
      <c r="E96" s="146"/>
      <c r="F96" s="184"/>
      <c r="G96" s="184"/>
    </row>
    <row r="97" spans="1:7" ht="7.5" customHeight="1" x14ac:dyDescent="0.2">
      <c r="A97" s="66"/>
      <c r="B97" s="66"/>
      <c r="C97" s="158"/>
      <c r="D97" s="158"/>
      <c r="E97" s="158"/>
      <c r="F97" s="158"/>
      <c r="G97" s="158"/>
    </row>
    <row r="98" spans="1:7" ht="12.75" customHeight="1" x14ac:dyDescent="0.2">
      <c r="A98" s="66">
        <v>5.5</v>
      </c>
      <c r="B98" s="66"/>
      <c r="C98" s="400" t="s">
        <v>233</v>
      </c>
      <c r="D98" s="66" t="s">
        <v>114</v>
      </c>
      <c r="E98" s="146">
        <v>25</v>
      </c>
      <c r="F98" s="184"/>
      <c r="G98" s="184"/>
    </row>
    <row r="99" spans="1:7" ht="12.75" customHeight="1" x14ac:dyDescent="0.2">
      <c r="A99" s="66"/>
      <c r="B99" s="66"/>
      <c r="C99" s="394"/>
      <c r="D99" s="66"/>
      <c r="E99" s="146"/>
      <c r="F99" s="184"/>
      <c r="G99" s="184"/>
    </row>
    <row r="100" spans="1:7" ht="12.75" customHeight="1" x14ac:dyDescent="0.2">
      <c r="A100" s="66"/>
      <c r="B100" s="66"/>
      <c r="C100" s="399"/>
      <c r="D100" s="66"/>
      <c r="E100" s="146"/>
      <c r="F100" s="184"/>
      <c r="G100" s="184"/>
    </row>
    <row r="101" spans="1:7" ht="5.25" customHeight="1" x14ac:dyDescent="0.2">
      <c r="A101" s="66"/>
      <c r="B101" s="66"/>
      <c r="C101" s="68"/>
      <c r="D101" s="66"/>
      <c r="E101" s="146"/>
      <c r="F101" s="184"/>
      <c r="G101" s="184"/>
    </row>
    <row r="102" spans="1:7" ht="12.75" customHeight="1" x14ac:dyDescent="0.2">
      <c r="A102" s="66">
        <v>5.5</v>
      </c>
      <c r="B102" s="66"/>
      <c r="C102" s="401" t="s">
        <v>234</v>
      </c>
      <c r="D102" s="158" t="s">
        <v>114</v>
      </c>
      <c r="E102" s="158">
        <f>37+3.8</f>
        <v>40.799999999999997</v>
      </c>
      <c r="F102" s="158"/>
      <c r="G102" s="185"/>
    </row>
    <row r="103" spans="1:7" ht="12.75" customHeight="1" x14ac:dyDescent="0.2">
      <c r="A103" s="66"/>
      <c r="B103" s="66"/>
      <c r="C103" s="394"/>
      <c r="D103" s="66"/>
      <c r="E103" s="146"/>
      <c r="F103" s="184"/>
      <c r="G103" s="184"/>
    </row>
    <row r="104" spans="1:7" ht="12.75" customHeight="1" x14ac:dyDescent="0.2">
      <c r="A104" s="66"/>
      <c r="B104" s="66"/>
      <c r="C104" s="394"/>
      <c r="D104" s="66"/>
      <c r="E104" s="146"/>
      <c r="F104" s="184"/>
      <c r="G104" s="184"/>
    </row>
    <row r="105" spans="1:7" ht="15" customHeight="1" x14ac:dyDescent="0.2">
      <c r="A105" s="171"/>
      <c r="B105" s="171"/>
      <c r="C105" s="396"/>
      <c r="D105" s="171"/>
      <c r="E105" s="186"/>
      <c r="F105" s="187"/>
      <c r="G105" s="187"/>
    </row>
    <row r="106" spans="1:7" ht="12.75" customHeight="1" x14ac:dyDescent="0.2">
      <c r="A106" s="41" t="s">
        <v>235</v>
      </c>
      <c r="B106" s="42"/>
      <c r="C106" s="43" t="s">
        <v>47</v>
      </c>
      <c r="D106" s="44"/>
      <c r="E106" s="44"/>
      <c r="F106" s="45"/>
      <c r="G106" s="46"/>
    </row>
    <row r="107" spans="1:7" ht="12.75" customHeight="1" x14ac:dyDescent="0.2">
      <c r="A107" s="79"/>
      <c r="B107" s="2"/>
      <c r="C107" s="102"/>
      <c r="D107" s="18"/>
      <c r="E107" s="18"/>
      <c r="F107" s="103"/>
      <c r="G107" s="104"/>
    </row>
    <row r="108" spans="1:7" ht="12.75" customHeight="1" x14ac:dyDescent="0.2">
      <c r="A108" s="53" t="s">
        <v>103</v>
      </c>
      <c r="B108" s="8"/>
      <c r="C108" s="84"/>
      <c r="D108" s="84"/>
      <c r="E108" s="85"/>
      <c r="F108" s="105"/>
      <c r="G108" s="106"/>
    </row>
    <row r="109" spans="1:7" ht="12.75" customHeight="1" x14ac:dyDescent="0.2">
      <c r="A109" s="13" t="s">
        <v>104</v>
      </c>
      <c r="B109" s="8"/>
      <c r="C109" s="84"/>
      <c r="D109" s="84"/>
      <c r="E109" s="85"/>
      <c r="F109" s="105"/>
      <c r="G109" s="106"/>
    </row>
    <row r="110" spans="1:7" ht="12.75" customHeight="1" x14ac:dyDescent="0.2">
      <c r="A110" s="13" t="s">
        <v>178</v>
      </c>
      <c r="B110" s="8"/>
      <c r="C110" s="84"/>
      <c r="D110" s="84"/>
      <c r="E110" s="85"/>
      <c r="F110" s="105"/>
      <c r="G110" s="106"/>
    </row>
    <row r="111" spans="1:7" ht="12.75" customHeight="1" x14ac:dyDescent="0.2">
      <c r="A111" s="107"/>
      <c r="B111" s="85"/>
      <c r="C111" s="84"/>
      <c r="D111" s="84"/>
      <c r="E111" s="85"/>
      <c r="F111" s="105"/>
      <c r="G111" s="57" t="s">
        <v>204</v>
      </c>
    </row>
    <row r="112" spans="1:7" ht="12.75" customHeight="1" x14ac:dyDescent="0.2">
      <c r="A112" s="16" t="s">
        <v>2</v>
      </c>
      <c r="B112" s="16"/>
      <c r="C112" s="17"/>
      <c r="D112" s="18"/>
      <c r="E112" s="384" t="s">
        <v>4</v>
      </c>
      <c r="F112" s="385"/>
      <c r="G112" s="386"/>
    </row>
    <row r="113" spans="1:7" ht="12.75" customHeight="1" x14ac:dyDescent="0.2">
      <c r="A113" s="19" t="s">
        <v>5</v>
      </c>
      <c r="B113" s="19"/>
      <c r="C113" s="20" t="s">
        <v>7</v>
      </c>
      <c r="D113" s="21" t="s">
        <v>8</v>
      </c>
      <c r="E113" s="22" t="s">
        <v>9</v>
      </c>
      <c r="F113" s="23" t="s">
        <v>10</v>
      </c>
      <c r="G113" s="24" t="s">
        <v>11</v>
      </c>
    </row>
    <row r="114" spans="1:7" ht="12.75" customHeight="1" x14ac:dyDescent="0.2">
      <c r="A114" s="150"/>
      <c r="B114" s="150"/>
      <c r="C114" s="151" t="s">
        <v>49</v>
      </c>
      <c r="D114" s="152"/>
      <c r="E114" s="152"/>
      <c r="F114" s="153"/>
      <c r="G114" s="153"/>
    </row>
    <row r="115" spans="1:7" ht="12.75" customHeight="1" x14ac:dyDescent="0.2">
      <c r="A115" s="154"/>
      <c r="B115" s="154"/>
      <c r="C115" s="155"/>
      <c r="D115" s="69"/>
      <c r="E115" s="69"/>
      <c r="F115" s="70"/>
      <c r="G115" s="70"/>
    </row>
    <row r="116" spans="1:7" ht="12.75" customHeight="1" x14ac:dyDescent="0.2">
      <c r="A116" s="66">
        <v>6</v>
      </c>
      <c r="B116" s="66"/>
      <c r="C116" s="188" t="s">
        <v>236</v>
      </c>
      <c r="D116" s="69"/>
      <c r="E116" s="69"/>
      <c r="F116" s="70"/>
      <c r="G116" s="70"/>
    </row>
    <row r="117" spans="1:7" ht="12.75" customHeight="1" x14ac:dyDescent="0.2">
      <c r="A117" s="66"/>
      <c r="B117" s="66"/>
      <c r="C117" s="158"/>
      <c r="D117" s="158"/>
      <c r="E117" s="158"/>
      <c r="F117" s="158"/>
      <c r="G117" s="158"/>
    </row>
    <row r="118" spans="1:7" ht="12.75" customHeight="1" x14ac:dyDescent="0.2">
      <c r="A118" s="66">
        <v>6.1</v>
      </c>
      <c r="B118" s="66"/>
      <c r="C118" s="158" t="s">
        <v>237</v>
      </c>
      <c r="D118" s="158"/>
      <c r="E118" s="158">
        <v>1</v>
      </c>
      <c r="F118" s="185"/>
      <c r="G118" s="185"/>
    </row>
    <row r="119" spans="1:7" ht="12.75" customHeight="1" x14ac:dyDescent="0.2">
      <c r="A119" s="66"/>
      <c r="B119" s="66"/>
      <c r="C119" s="158" t="s">
        <v>238</v>
      </c>
      <c r="D119" s="158"/>
      <c r="E119" s="158">
        <v>1</v>
      </c>
      <c r="F119" s="185"/>
      <c r="G119" s="185"/>
    </row>
    <row r="120" spans="1:7" ht="12.75" customHeight="1" x14ac:dyDescent="0.2">
      <c r="A120" s="66"/>
      <c r="B120" s="66"/>
      <c r="C120" s="158" t="s">
        <v>239</v>
      </c>
      <c r="D120" s="158" t="s">
        <v>85</v>
      </c>
      <c r="E120" s="158">
        <v>2.25</v>
      </c>
      <c r="F120" s="185"/>
      <c r="G120" s="185"/>
    </row>
    <row r="121" spans="1:7" ht="12.75" customHeight="1" x14ac:dyDescent="0.2">
      <c r="A121" s="66"/>
      <c r="B121" s="66"/>
      <c r="C121" s="158" t="s">
        <v>240</v>
      </c>
      <c r="D121" s="158" t="s">
        <v>114</v>
      </c>
      <c r="E121" s="158">
        <v>20</v>
      </c>
      <c r="F121" s="185"/>
      <c r="G121" s="185"/>
    </row>
    <row r="122" spans="1:7" ht="12.75" customHeight="1" x14ac:dyDescent="0.2">
      <c r="A122" s="66"/>
      <c r="B122" s="66"/>
      <c r="C122" s="158" t="s">
        <v>241</v>
      </c>
      <c r="D122" s="158" t="s">
        <v>85</v>
      </c>
      <c r="E122" s="158">
        <v>4</v>
      </c>
      <c r="F122" s="185"/>
      <c r="G122" s="185"/>
    </row>
    <row r="123" spans="1:7" ht="12.75" customHeight="1" x14ac:dyDescent="0.2">
      <c r="A123" s="158"/>
      <c r="B123" s="158"/>
      <c r="C123" s="158"/>
      <c r="D123" s="158"/>
      <c r="E123" s="158"/>
      <c r="F123" s="158"/>
      <c r="G123" s="158"/>
    </row>
    <row r="124" spans="1:7" ht="12.75" customHeight="1" x14ac:dyDescent="0.2">
      <c r="A124" s="66">
        <v>6.2</v>
      </c>
      <c r="B124" s="158"/>
      <c r="C124" s="158" t="s">
        <v>242</v>
      </c>
      <c r="D124" s="158"/>
      <c r="E124" s="158"/>
      <c r="F124" s="158"/>
      <c r="G124" s="158"/>
    </row>
    <row r="125" spans="1:7" ht="12.75" customHeight="1" x14ac:dyDescent="0.2">
      <c r="A125" s="158"/>
      <c r="B125" s="158"/>
      <c r="C125" s="158" t="s">
        <v>243</v>
      </c>
      <c r="D125" s="158" t="s">
        <v>5</v>
      </c>
      <c r="E125" s="158">
        <v>2</v>
      </c>
      <c r="F125" s="185"/>
      <c r="G125" s="158"/>
    </row>
    <row r="126" spans="1:7" ht="12.75" customHeight="1" x14ac:dyDescent="0.2">
      <c r="A126" s="116"/>
      <c r="B126" s="116"/>
      <c r="C126" s="63"/>
      <c r="D126" s="116"/>
      <c r="E126" s="116"/>
      <c r="F126" s="70"/>
      <c r="G126" s="70"/>
    </row>
    <row r="127" spans="1:7" ht="12.75" customHeight="1" x14ac:dyDescent="0.2">
      <c r="A127" s="66"/>
      <c r="B127" s="66"/>
      <c r="C127" s="68"/>
      <c r="D127" s="66"/>
      <c r="E127" s="158"/>
      <c r="F127" s="70"/>
      <c r="G127" s="70"/>
    </row>
    <row r="128" spans="1:7" ht="12.75" customHeight="1" x14ac:dyDescent="0.2">
      <c r="A128" s="66">
        <v>7</v>
      </c>
      <c r="B128" s="66"/>
      <c r="C128" s="188" t="s">
        <v>244</v>
      </c>
      <c r="D128" s="66"/>
      <c r="E128" s="66"/>
      <c r="F128" s="70"/>
      <c r="G128" s="70"/>
    </row>
    <row r="129" spans="1:7" ht="12.75" customHeight="1" x14ac:dyDescent="0.2">
      <c r="A129" s="66"/>
      <c r="B129" s="66"/>
      <c r="C129" s="68"/>
      <c r="D129" s="66"/>
      <c r="E129" s="66"/>
      <c r="F129" s="70"/>
      <c r="G129" s="70"/>
    </row>
    <row r="130" spans="1:7" ht="12.75" customHeight="1" x14ac:dyDescent="0.2">
      <c r="A130" s="66">
        <v>7.1</v>
      </c>
      <c r="B130" s="66"/>
      <c r="C130" s="68" t="s">
        <v>245</v>
      </c>
      <c r="D130" s="66" t="s">
        <v>246</v>
      </c>
      <c r="E130" s="66">
        <v>15</v>
      </c>
      <c r="F130" s="184"/>
      <c r="G130" s="184"/>
    </row>
    <row r="131" spans="1:7" ht="12.75" customHeight="1" x14ac:dyDescent="0.2">
      <c r="A131" s="66">
        <v>7.2</v>
      </c>
      <c r="B131" s="66"/>
      <c r="C131" s="68" t="s">
        <v>247</v>
      </c>
      <c r="D131" s="69" t="s">
        <v>248</v>
      </c>
      <c r="E131" s="66">
        <v>15</v>
      </c>
      <c r="F131" s="70"/>
      <c r="G131" s="70"/>
    </row>
    <row r="132" spans="1:7" ht="12.75" customHeight="1" x14ac:dyDescent="0.2">
      <c r="A132" s="66">
        <v>7.3</v>
      </c>
      <c r="B132" s="66"/>
      <c r="C132" s="68" t="s">
        <v>249</v>
      </c>
      <c r="D132" s="69" t="s">
        <v>114</v>
      </c>
      <c r="E132" s="66">
        <f>40</f>
        <v>40</v>
      </c>
      <c r="F132" s="70"/>
      <c r="G132" s="70"/>
    </row>
    <row r="133" spans="1:7" ht="12.75" customHeight="1" x14ac:dyDescent="0.2">
      <c r="A133" s="66"/>
      <c r="B133" s="66"/>
      <c r="C133" s="68"/>
      <c r="D133" s="69"/>
      <c r="E133" s="69"/>
      <c r="F133" s="70"/>
      <c r="G133" s="70"/>
    </row>
    <row r="134" spans="1:7" ht="12.75" customHeight="1" x14ac:dyDescent="0.2">
      <c r="A134" s="66"/>
      <c r="B134" s="66"/>
      <c r="C134" s="188"/>
      <c r="D134" s="69"/>
      <c r="E134" s="146"/>
      <c r="F134" s="70"/>
      <c r="G134" s="70"/>
    </row>
    <row r="135" spans="1:7" ht="12.75" customHeight="1" x14ac:dyDescent="0.2">
      <c r="A135" s="66"/>
      <c r="B135" s="66"/>
      <c r="C135" s="68"/>
      <c r="D135" s="69"/>
      <c r="E135" s="146"/>
      <c r="F135" s="70"/>
      <c r="G135" s="70"/>
    </row>
    <row r="136" spans="1:7" ht="12.75" customHeight="1" x14ac:dyDescent="0.2">
      <c r="A136" s="66"/>
      <c r="B136" s="66"/>
      <c r="C136" s="68"/>
      <c r="D136" s="69"/>
      <c r="E136" s="146"/>
      <c r="F136" s="70"/>
      <c r="G136" s="70"/>
    </row>
    <row r="137" spans="1:7" ht="12.75" customHeight="1" x14ac:dyDescent="0.2">
      <c r="A137" s="66"/>
      <c r="B137" s="66"/>
      <c r="C137" s="68"/>
      <c r="D137" s="66"/>
      <c r="E137" s="146"/>
      <c r="F137" s="184"/>
      <c r="G137" s="184"/>
    </row>
    <row r="138" spans="1:7" ht="12.75" customHeight="1" x14ac:dyDescent="0.2">
      <c r="A138" s="66"/>
      <c r="B138" s="66"/>
      <c r="C138" s="68"/>
      <c r="D138" s="66"/>
      <c r="E138" s="146"/>
      <c r="F138" s="184"/>
      <c r="G138" s="70"/>
    </row>
    <row r="139" spans="1:7" ht="12.75" customHeight="1" x14ac:dyDescent="0.2">
      <c r="A139" s="66"/>
      <c r="B139" s="66"/>
      <c r="C139" s="68"/>
      <c r="D139" s="66"/>
      <c r="E139" s="146"/>
      <c r="F139" s="184"/>
      <c r="G139" s="70"/>
    </row>
    <row r="140" spans="1:7" ht="12.75" customHeight="1" x14ac:dyDescent="0.2">
      <c r="A140" s="66"/>
      <c r="B140" s="66"/>
      <c r="C140" s="402"/>
      <c r="D140" s="66"/>
      <c r="E140" s="146"/>
      <c r="F140" s="184"/>
      <c r="G140" s="70"/>
    </row>
    <row r="141" spans="1:7" ht="12.75" customHeight="1" x14ac:dyDescent="0.2">
      <c r="A141" s="66"/>
      <c r="B141" s="66"/>
      <c r="C141" s="394"/>
      <c r="D141" s="66"/>
      <c r="E141" s="146"/>
      <c r="F141" s="184"/>
      <c r="G141" s="70"/>
    </row>
    <row r="142" spans="1:7" ht="12.75" customHeight="1" x14ac:dyDescent="0.2">
      <c r="A142" s="66"/>
      <c r="B142" s="66"/>
      <c r="C142" s="394"/>
      <c r="D142" s="66"/>
      <c r="E142" s="146"/>
      <c r="F142" s="184"/>
      <c r="G142" s="70"/>
    </row>
    <row r="143" spans="1:7" ht="12.75" customHeight="1" x14ac:dyDescent="0.2">
      <c r="A143" s="66"/>
      <c r="B143" s="66"/>
      <c r="C143" s="399"/>
      <c r="D143" s="66"/>
      <c r="E143" s="146"/>
      <c r="F143" s="184"/>
      <c r="G143" s="70"/>
    </row>
    <row r="144" spans="1:7" ht="12.75" customHeight="1" x14ac:dyDescent="0.2">
      <c r="A144" s="66"/>
      <c r="B144" s="66"/>
      <c r="C144" s="68"/>
      <c r="D144" s="66"/>
      <c r="E144" s="146"/>
      <c r="F144" s="184"/>
      <c r="G144" s="70"/>
    </row>
    <row r="145" spans="1:7" ht="12.75" customHeight="1" x14ac:dyDescent="0.2">
      <c r="A145" s="66"/>
      <c r="B145" s="66"/>
      <c r="C145" s="402"/>
      <c r="D145" s="66"/>
      <c r="E145" s="146"/>
      <c r="F145" s="184"/>
      <c r="G145" s="70"/>
    </row>
    <row r="146" spans="1:7" ht="12.75" customHeight="1" x14ac:dyDescent="0.2">
      <c r="A146" s="66"/>
      <c r="B146" s="66"/>
      <c r="C146" s="394"/>
      <c r="D146" s="66"/>
      <c r="E146" s="146"/>
      <c r="F146" s="184"/>
      <c r="G146" s="184"/>
    </row>
    <row r="147" spans="1:7" ht="12.75" customHeight="1" x14ac:dyDescent="0.2">
      <c r="A147" s="66"/>
      <c r="B147" s="66"/>
      <c r="C147" s="399"/>
      <c r="D147" s="66"/>
      <c r="E147" s="146"/>
      <c r="F147" s="184"/>
      <c r="G147" s="184"/>
    </row>
    <row r="148" spans="1:7" ht="12.75" customHeight="1" x14ac:dyDescent="0.2">
      <c r="A148" s="66"/>
      <c r="B148" s="66"/>
      <c r="C148" s="158"/>
      <c r="D148" s="158"/>
      <c r="E148" s="158"/>
      <c r="F148" s="158"/>
      <c r="G148" s="158"/>
    </row>
    <row r="149" spans="1:7" ht="12.75" customHeight="1" x14ac:dyDescent="0.2">
      <c r="A149" s="66"/>
      <c r="B149" s="66"/>
      <c r="C149" s="400"/>
      <c r="D149" s="66"/>
      <c r="E149" s="146"/>
      <c r="F149" s="184"/>
      <c r="G149" s="184"/>
    </row>
    <row r="150" spans="1:7" ht="4.5" customHeight="1" x14ac:dyDescent="0.2">
      <c r="A150" s="66"/>
      <c r="B150" s="66"/>
      <c r="C150" s="394"/>
      <c r="D150" s="66"/>
      <c r="E150" s="146"/>
      <c r="F150" s="184"/>
      <c r="G150" s="184"/>
    </row>
    <row r="151" spans="1:7" ht="12.75" customHeight="1" x14ac:dyDescent="0.2">
      <c r="A151" s="66"/>
      <c r="B151" s="66"/>
      <c r="C151" s="399"/>
      <c r="D151" s="66"/>
      <c r="E151" s="146"/>
      <c r="F151" s="184"/>
      <c r="G151" s="184"/>
    </row>
    <row r="152" spans="1:7" ht="12.75" customHeight="1" x14ac:dyDescent="0.2">
      <c r="A152" s="66"/>
      <c r="B152" s="66"/>
      <c r="C152" s="68"/>
      <c r="D152" s="66"/>
      <c r="E152" s="146"/>
      <c r="F152" s="184"/>
      <c r="G152" s="184"/>
    </row>
    <row r="153" spans="1:7" ht="12.75" customHeight="1" x14ac:dyDescent="0.2">
      <c r="A153" s="66"/>
      <c r="B153" s="66"/>
      <c r="C153" s="401"/>
      <c r="D153" s="158"/>
      <c r="E153" s="158"/>
      <c r="F153" s="158"/>
      <c r="G153" s="185"/>
    </row>
    <row r="154" spans="1:7" ht="12.75" customHeight="1" x14ac:dyDescent="0.2">
      <c r="A154" s="66"/>
      <c r="B154" s="66"/>
      <c r="C154" s="394"/>
      <c r="D154" s="158"/>
      <c r="E154" s="158"/>
      <c r="F154" s="158"/>
      <c r="G154" s="185"/>
    </row>
    <row r="155" spans="1:7" ht="12.75" customHeight="1" x14ac:dyDescent="0.2">
      <c r="A155" s="66"/>
      <c r="B155" s="66"/>
      <c r="C155" s="394"/>
      <c r="D155" s="158"/>
      <c r="E155" s="158"/>
      <c r="F155" s="158"/>
      <c r="G155" s="185"/>
    </row>
    <row r="156" spans="1:7" ht="12.75" customHeight="1" x14ac:dyDescent="0.2">
      <c r="A156" s="66"/>
      <c r="B156" s="66"/>
      <c r="C156" s="394"/>
      <c r="D156" s="158"/>
      <c r="E156" s="158"/>
      <c r="F156" s="158"/>
      <c r="G156" s="185"/>
    </row>
    <row r="157" spans="1:7" ht="12.75" customHeight="1" x14ac:dyDescent="0.2">
      <c r="A157" s="66"/>
      <c r="B157" s="66"/>
      <c r="C157" s="394"/>
      <c r="D157" s="66"/>
      <c r="E157" s="146"/>
      <c r="F157" s="184"/>
      <c r="G157" s="184"/>
    </row>
    <row r="158" spans="1:7" ht="12.75" customHeight="1" x14ac:dyDescent="0.2">
      <c r="A158" s="66"/>
      <c r="B158" s="66"/>
      <c r="C158" s="394"/>
      <c r="D158" s="66"/>
      <c r="E158" s="146"/>
      <c r="F158" s="184"/>
      <c r="G158" s="184"/>
    </row>
    <row r="159" spans="1:7" ht="12" customHeight="1" x14ac:dyDescent="0.2">
      <c r="A159" s="171"/>
      <c r="B159" s="171"/>
      <c r="C159" s="396"/>
      <c r="D159" s="171"/>
      <c r="E159" s="186"/>
      <c r="F159" s="187"/>
      <c r="G159" s="187"/>
    </row>
    <row r="160" spans="1:7" ht="12.75" customHeight="1" x14ac:dyDescent="0.2">
      <c r="A160" s="41" t="s">
        <v>250</v>
      </c>
      <c r="B160" s="42"/>
      <c r="C160" s="43" t="s">
        <v>64</v>
      </c>
      <c r="D160" s="44"/>
      <c r="E160" s="44"/>
      <c r="F160" s="45"/>
      <c r="G160" s="46"/>
    </row>
  </sheetData>
  <mergeCells count="11">
    <mergeCell ref="C149:C151"/>
    <mergeCell ref="C153:C159"/>
    <mergeCell ref="C102:C105"/>
    <mergeCell ref="E4:G4"/>
    <mergeCell ref="E112:G112"/>
    <mergeCell ref="C140:C143"/>
    <mergeCell ref="C145:C147"/>
    <mergeCell ref="E57:G57"/>
    <mergeCell ref="C98:C100"/>
    <mergeCell ref="C89:C92"/>
    <mergeCell ref="C94:C96"/>
  </mergeCells>
  <pageMargins left="0.98425196850393704" right="0.23622047244094499" top="0.74803149606299202" bottom="0.511811023622047" header="0" footer="0"/>
  <pageSetup orientation="portrait"/>
  <headerFooter>
    <oddHeader>&amp;C&amp;A</oddHeader>
  </headerFooter>
  <rowBreaks count="2" manualBreakCount="2">
    <brk id="51" man="1"/>
    <brk id="10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C0C0C"/>
  </sheetPr>
  <dimension ref="A1:L162"/>
  <sheetViews>
    <sheetView workbookViewId="0"/>
  </sheetViews>
  <sheetFormatPr defaultColWidth="14.42578125" defaultRowHeight="15" customHeight="1" x14ac:dyDescent="0.2"/>
  <cols>
    <col min="1" max="1" width="7.7109375" customWidth="1"/>
    <col min="2" max="2" width="7" customWidth="1"/>
    <col min="3" max="3" width="38.140625" customWidth="1"/>
    <col min="4" max="4" width="6.7109375" customWidth="1"/>
    <col min="5" max="5" width="9.140625" customWidth="1"/>
    <col min="6" max="6" width="11.5703125" customWidth="1"/>
    <col min="7" max="7" width="12.85546875" customWidth="1"/>
    <col min="8" max="8" width="1.7109375" customWidth="1"/>
    <col min="9" max="12" width="9.140625" customWidth="1"/>
  </cols>
  <sheetData>
    <row r="1" spans="1:12" ht="12.75" customHeight="1" x14ac:dyDescent="0.2">
      <c r="A1" s="79" t="str">
        <f>'Section A'!A1</f>
        <v>BID NUMBER: ACDP 26/08</v>
      </c>
      <c r="B1" s="2"/>
      <c r="C1" s="80"/>
      <c r="D1" s="81"/>
      <c r="E1" s="81"/>
      <c r="F1" s="82"/>
      <c r="G1" s="83"/>
      <c r="H1" s="9"/>
      <c r="I1" s="9"/>
      <c r="J1" s="9"/>
      <c r="K1" s="9"/>
      <c r="L1" s="9"/>
    </row>
    <row r="2" spans="1:12" ht="12.75" customHeight="1" x14ac:dyDescent="0.2">
      <c r="A2" s="13" t="str">
        <f>'Section A'!A2</f>
        <v>THE APPOINTMENT OF A SERVICE PROVIDER FOR THE CONSTRUCTION OF 5,5HA SHADENET STRUCTURE AT GROUND STONE FARM IN CAPRICORN SOUTH OF THE CAPRICORN DISTRICT OF THE LIMPOPO PROVINCE</v>
      </c>
      <c r="B2" s="8"/>
      <c r="C2" s="84"/>
      <c r="D2" s="86"/>
      <c r="E2" s="86"/>
      <c r="F2" s="87"/>
      <c r="G2" s="57"/>
      <c r="H2" s="9"/>
      <c r="I2" s="9"/>
      <c r="J2" s="9"/>
      <c r="K2" s="9"/>
      <c r="L2" s="9"/>
    </row>
    <row r="3" spans="1:12" ht="12.75" customHeight="1" x14ac:dyDescent="0.2">
      <c r="A3" s="13" t="s">
        <v>251</v>
      </c>
      <c r="B3" s="8"/>
      <c r="C3" s="84"/>
      <c r="D3" s="86"/>
      <c r="E3" s="86"/>
      <c r="F3" s="87"/>
      <c r="G3" s="57"/>
      <c r="H3" s="9"/>
      <c r="I3" s="9"/>
      <c r="J3" s="9"/>
      <c r="K3" s="9"/>
      <c r="L3" s="9"/>
    </row>
    <row r="4" spans="1:12" ht="12.75" customHeight="1" x14ac:dyDescent="0.2">
      <c r="A4" s="88"/>
      <c r="B4" s="89"/>
      <c r="C4" s="84"/>
      <c r="D4" s="86"/>
      <c r="E4" s="86"/>
      <c r="F4" s="87"/>
      <c r="G4" s="57" t="s">
        <v>252</v>
      </c>
      <c r="H4" s="9"/>
      <c r="I4" s="9"/>
      <c r="J4" s="9"/>
      <c r="K4" s="9"/>
      <c r="L4" s="9"/>
    </row>
    <row r="5" spans="1:12" ht="12.75" customHeight="1" x14ac:dyDescent="0.2">
      <c r="A5" s="16" t="s">
        <v>2</v>
      </c>
      <c r="B5" s="16" t="s">
        <v>3</v>
      </c>
      <c r="C5" s="17"/>
      <c r="D5" s="18"/>
      <c r="E5" s="384" t="s">
        <v>4</v>
      </c>
      <c r="F5" s="385"/>
      <c r="G5" s="386"/>
      <c r="H5" s="9"/>
      <c r="I5" s="9"/>
      <c r="J5" s="9"/>
      <c r="K5" s="9"/>
      <c r="L5" s="9"/>
    </row>
    <row r="6" spans="1:12" ht="12.75" customHeight="1" x14ac:dyDescent="0.2">
      <c r="A6" s="19" t="s">
        <v>5</v>
      </c>
      <c r="B6" s="19" t="s">
        <v>6</v>
      </c>
      <c r="C6" s="20" t="s">
        <v>7</v>
      </c>
      <c r="D6" s="21" t="s">
        <v>8</v>
      </c>
      <c r="E6" s="22" t="s">
        <v>9</v>
      </c>
      <c r="F6" s="23" t="s">
        <v>10</v>
      </c>
      <c r="G6" s="24" t="s">
        <v>11</v>
      </c>
      <c r="H6" s="9"/>
      <c r="I6" s="9"/>
      <c r="J6" s="9"/>
      <c r="K6" s="9"/>
      <c r="L6" s="9"/>
    </row>
    <row r="7" spans="1:12" ht="12.75" customHeight="1" x14ac:dyDescent="0.2">
      <c r="A7" s="25"/>
      <c r="B7" s="90" t="s">
        <v>12</v>
      </c>
      <c r="C7" s="27"/>
      <c r="D7" s="28"/>
      <c r="E7" s="28"/>
      <c r="F7" s="91"/>
      <c r="G7" s="29"/>
      <c r="H7" s="9"/>
      <c r="I7" s="9"/>
      <c r="J7" s="9"/>
      <c r="K7" s="9"/>
      <c r="L7" s="9"/>
    </row>
    <row r="8" spans="1:12" ht="12.75" customHeight="1" x14ac:dyDescent="0.2">
      <c r="A8" s="34" t="s">
        <v>12</v>
      </c>
      <c r="B8" s="92" t="s">
        <v>13</v>
      </c>
      <c r="C8" s="31" t="s">
        <v>253</v>
      </c>
      <c r="D8" s="32"/>
      <c r="E8" s="32"/>
      <c r="F8" s="33"/>
      <c r="G8" s="33"/>
      <c r="H8" s="9"/>
      <c r="I8" s="9"/>
      <c r="J8" s="9"/>
      <c r="K8" s="9"/>
      <c r="L8" s="9"/>
    </row>
    <row r="9" spans="1:12" ht="12.75" customHeight="1" x14ac:dyDescent="0.2">
      <c r="A9" s="34"/>
      <c r="B9" s="92" t="s">
        <v>254</v>
      </c>
      <c r="C9" s="31"/>
      <c r="D9" s="32"/>
      <c r="E9" s="32"/>
      <c r="F9" s="189"/>
      <c r="G9" s="189"/>
      <c r="H9" s="9"/>
      <c r="I9" s="9"/>
      <c r="J9" s="9"/>
      <c r="K9" s="9"/>
      <c r="L9" s="9"/>
    </row>
    <row r="10" spans="1:12" ht="12.75" customHeight="1" x14ac:dyDescent="0.2">
      <c r="A10" s="34"/>
      <c r="B10" s="35"/>
      <c r="C10" s="36"/>
      <c r="D10" s="32"/>
      <c r="E10" s="117"/>
      <c r="F10" s="33"/>
      <c r="G10" s="33"/>
      <c r="H10" s="9"/>
      <c r="I10" s="9"/>
      <c r="J10" s="9"/>
      <c r="K10" s="9"/>
      <c r="L10" s="9"/>
    </row>
    <row r="11" spans="1:12" ht="12.75" customHeight="1" x14ac:dyDescent="0.2">
      <c r="A11" s="34"/>
      <c r="B11" s="35"/>
      <c r="C11" s="37" t="s">
        <v>255</v>
      </c>
      <c r="D11" s="32"/>
      <c r="E11" s="118"/>
      <c r="F11" s="33"/>
      <c r="G11" s="33"/>
      <c r="H11" s="9"/>
      <c r="I11" s="9"/>
      <c r="J11" s="9"/>
      <c r="K11" s="9"/>
      <c r="L11" s="9"/>
    </row>
    <row r="12" spans="1:12" ht="12.75" customHeight="1" x14ac:dyDescent="0.2">
      <c r="A12" s="34"/>
      <c r="B12" s="35"/>
      <c r="C12" s="36"/>
      <c r="D12" s="32"/>
      <c r="E12" s="118"/>
      <c r="F12" s="33"/>
      <c r="G12" s="33"/>
      <c r="H12" s="9"/>
      <c r="I12" s="9"/>
      <c r="J12" s="9"/>
      <c r="K12" s="9"/>
      <c r="L12" s="9"/>
    </row>
    <row r="13" spans="1:12" ht="12.75" customHeight="1" x14ac:dyDescent="0.2">
      <c r="A13" s="34">
        <v>1</v>
      </c>
      <c r="B13" s="35" t="s">
        <v>256</v>
      </c>
      <c r="C13" s="36" t="s">
        <v>257</v>
      </c>
      <c r="D13" s="32" t="s">
        <v>258</v>
      </c>
      <c r="E13" s="118">
        <v>20.7</v>
      </c>
      <c r="F13" s="33"/>
      <c r="G13" s="33"/>
      <c r="H13" s="9"/>
      <c r="I13" s="9"/>
      <c r="J13" s="9"/>
      <c r="K13" s="9"/>
      <c r="L13" s="9"/>
    </row>
    <row r="14" spans="1:12" ht="12.75" customHeight="1" x14ac:dyDescent="0.2">
      <c r="A14" s="34"/>
      <c r="B14" s="35"/>
      <c r="C14" s="36"/>
      <c r="D14" s="32"/>
      <c r="E14" s="117"/>
      <c r="F14" s="33"/>
      <c r="G14" s="33"/>
      <c r="H14" s="9"/>
      <c r="I14" s="9"/>
      <c r="J14" s="9"/>
      <c r="K14" s="9"/>
      <c r="L14" s="9"/>
    </row>
    <row r="15" spans="1:12" ht="12.75" customHeight="1" x14ac:dyDescent="0.2">
      <c r="A15" s="34">
        <v>2</v>
      </c>
      <c r="B15" s="35" t="s">
        <v>259</v>
      </c>
      <c r="C15" s="37" t="s">
        <v>260</v>
      </c>
      <c r="D15" s="32"/>
      <c r="E15" s="117"/>
      <c r="F15" s="33"/>
      <c r="G15" s="33"/>
      <c r="H15" s="9"/>
      <c r="I15" s="9"/>
      <c r="J15" s="9"/>
      <c r="K15" s="9"/>
      <c r="L15" s="9"/>
    </row>
    <row r="16" spans="1:12" ht="12.75" customHeight="1" x14ac:dyDescent="0.2">
      <c r="A16" s="34"/>
      <c r="B16" s="35"/>
      <c r="C16" s="36"/>
      <c r="D16" s="32" t="s">
        <v>12</v>
      </c>
      <c r="E16" s="118" t="s">
        <v>12</v>
      </c>
      <c r="F16" s="33"/>
      <c r="G16" s="33"/>
      <c r="H16" s="9"/>
      <c r="I16" s="9"/>
      <c r="J16" s="9"/>
      <c r="K16" s="9"/>
      <c r="L16" s="9"/>
    </row>
    <row r="17" spans="1:12" ht="12.75" customHeight="1" x14ac:dyDescent="0.2">
      <c r="A17" s="34"/>
      <c r="B17" s="35"/>
      <c r="C17" s="36" t="s">
        <v>261</v>
      </c>
      <c r="D17" s="32" t="s">
        <v>12</v>
      </c>
      <c r="E17" s="118" t="s">
        <v>12</v>
      </c>
      <c r="F17" s="33"/>
      <c r="G17" s="33"/>
      <c r="H17" s="9"/>
      <c r="I17" s="9"/>
      <c r="J17" s="9"/>
      <c r="K17" s="9"/>
      <c r="L17" s="9"/>
    </row>
    <row r="18" spans="1:12" ht="12.75" customHeight="1" x14ac:dyDescent="0.2">
      <c r="A18" s="34"/>
      <c r="B18" s="35"/>
      <c r="C18" s="36" t="s">
        <v>262</v>
      </c>
      <c r="D18" s="32"/>
      <c r="E18" s="118"/>
      <c r="F18" s="33"/>
      <c r="G18" s="33"/>
      <c r="H18" s="9"/>
      <c r="I18" s="9"/>
      <c r="J18" s="9"/>
      <c r="K18" s="9"/>
      <c r="L18" s="9"/>
    </row>
    <row r="19" spans="1:12" ht="12.75" customHeight="1" x14ac:dyDescent="0.2">
      <c r="A19" s="34"/>
      <c r="B19" s="35"/>
      <c r="C19" s="36" t="s">
        <v>263</v>
      </c>
      <c r="D19" s="32"/>
      <c r="E19" s="118"/>
      <c r="F19" s="33"/>
      <c r="G19" s="33"/>
      <c r="H19" s="9"/>
      <c r="I19" s="9"/>
      <c r="J19" s="9"/>
      <c r="K19" s="9"/>
      <c r="L19" s="9"/>
    </row>
    <row r="20" spans="1:12" ht="12.75" customHeight="1" x14ac:dyDescent="0.2">
      <c r="A20" s="34"/>
      <c r="B20" s="35"/>
      <c r="C20" s="36"/>
      <c r="D20" s="32" t="s">
        <v>12</v>
      </c>
      <c r="E20" s="118" t="s">
        <v>12</v>
      </c>
      <c r="F20" s="33"/>
      <c r="G20" s="33"/>
      <c r="H20" s="9"/>
      <c r="I20" s="9"/>
      <c r="J20" s="9"/>
      <c r="K20" s="9"/>
      <c r="L20" s="9"/>
    </row>
    <row r="21" spans="1:12" ht="12.75" customHeight="1" x14ac:dyDescent="0.2">
      <c r="A21" s="34"/>
      <c r="B21" s="35"/>
      <c r="C21" s="36" t="s">
        <v>264</v>
      </c>
      <c r="D21" s="32" t="s">
        <v>12</v>
      </c>
      <c r="E21" s="118" t="s">
        <v>12</v>
      </c>
      <c r="F21" s="33"/>
      <c r="G21" s="33"/>
      <c r="H21" s="9"/>
      <c r="I21" s="9"/>
      <c r="J21" s="9"/>
      <c r="K21" s="9"/>
      <c r="L21" s="9"/>
    </row>
    <row r="22" spans="1:12" ht="12.75" customHeight="1" x14ac:dyDescent="0.2">
      <c r="A22" s="34"/>
      <c r="B22" s="35"/>
      <c r="C22" s="36"/>
      <c r="D22" s="32"/>
      <c r="E22" s="117"/>
      <c r="F22" s="33"/>
      <c r="G22" s="33"/>
      <c r="H22" s="9"/>
      <c r="I22" s="9"/>
      <c r="J22" s="9"/>
      <c r="K22" s="9"/>
      <c r="L22" s="9"/>
    </row>
    <row r="23" spans="1:12" ht="12.75" customHeight="1" x14ac:dyDescent="0.2">
      <c r="A23" s="34">
        <v>2.1</v>
      </c>
      <c r="B23" s="35"/>
      <c r="C23" s="36" t="s">
        <v>265</v>
      </c>
      <c r="D23" s="32" t="s">
        <v>258</v>
      </c>
      <c r="E23" s="117">
        <v>1.1499999999999999</v>
      </c>
      <c r="F23" s="33"/>
      <c r="G23" s="33"/>
      <c r="H23" s="9"/>
      <c r="I23" s="9"/>
      <c r="J23" s="9"/>
      <c r="K23" s="9"/>
      <c r="L23" s="9"/>
    </row>
    <row r="24" spans="1:12" ht="12.75" customHeight="1" x14ac:dyDescent="0.2">
      <c r="A24" s="34"/>
      <c r="B24" s="35"/>
      <c r="C24" s="36" t="s">
        <v>266</v>
      </c>
      <c r="D24" s="32"/>
      <c r="E24" s="118"/>
      <c r="F24" s="33"/>
      <c r="G24" s="33"/>
      <c r="H24" s="9"/>
      <c r="I24" s="9"/>
      <c r="J24" s="9"/>
      <c r="K24" s="9"/>
      <c r="L24" s="9"/>
    </row>
    <row r="25" spans="1:12" ht="12.75" customHeight="1" x14ac:dyDescent="0.2">
      <c r="A25" s="34"/>
      <c r="B25" s="35"/>
      <c r="C25" s="36" t="s">
        <v>267</v>
      </c>
      <c r="D25" s="32"/>
      <c r="E25" s="118"/>
      <c r="F25" s="33"/>
      <c r="G25" s="33"/>
      <c r="H25" s="9"/>
      <c r="I25" s="9"/>
      <c r="J25" s="9"/>
      <c r="K25" s="9"/>
      <c r="L25" s="9"/>
    </row>
    <row r="26" spans="1:12" ht="12.75" customHeight="1" x14ac:dyDescent="0.2">
      <c r="A26" s="34"/>
      <c r="B26" s="35"/>
      <c r="C26" s="36"/>
      <c r="D26" s="32"/>
      <c r="E26" s="118"/>
      <c r="F26" s="33"/>
      <c r="G26" s="33"/>
      <c r="H26" s="9"/>
      <c r="I26" s="9"/>
      <c r="J26" s="9"/>
      <c r="K26" s="9"/>
      <c r="L26" s="9"/>
    </row>
    <row r="27" spans="1:12" ht="12.75" customHeight="1" x14ac:dyDescent="0.2">
      <c r="A27" s="34">
        <v>2.2000000000000002</v>
      </c>
      <c r="B27" s="35"/>
      <c r="C27" s="36" t="s">
        <v>268</v>
      </c>
      <c r="D27" s="32" t="s">
        <v>258</v>
      </c>
      <c r="E27" s="117">
        <v>0.75</v>
      </c>
      <c r="F27" s="33"/>
      <c r="G27" s="33"/>
      <c r="H27" s="9"/>
      <c r="I27" s="9"/>
      <c r="J27" s="9"/>
      <c r="K27" s="9"/>
      <c r="L27" s="9"/>
    </row>
    <row r="28" spans="1:12" ht="12.75" customHeight="1" x14ac:dyDescent="0.2">
      <c r="A28" s="34"/>
      <c r="B28" s="35"/>
      <c r="C28" s="36" t="s">
        <v>269</v>
      </c>
      <c r="D28" s="32"/>
      <c r="E28" s="32"/>
      <c r="F28" s="33"/>
      <c r="G28" s="33"/>
      <c r="H28" s="9"/>
      <c r="I28" s="9"/>
      <c r="J28" s="9"/>
      <c r="K28" s="9"/>
      <c r="L28" s="9"/>
    </row>
    <row r="29" spans="1:12" ht="12.75" customHeight="1" x14ac:dyDescent="0.2">
      <c r="A29" s="34"/>
      <c r="B29" s="35"/>
      <c r="C29" s="36"/>
      <c r="D29" s="32"/>
      <c r="E29" s="118"/>
      <c r="F29" s="33"/>
      <c r="G29" s="33"/>
      <c r="H29" s="9"/>
      <c r="I29" s="9"/>
      <c r="J29" s="9"/>
      <c r="K29" s="9"/>
      <c r="L29" s="9"/>
    </row>
    <row r="30" spans="1:12" ht="12.75" customHeight="1" x14ac:dyDescent="0.2">
      <c r="A30" s="34">
        <v>2.2999999999999998</v>
      </c>
      <c r="B30" s="35"/>
      <c r="C30" s="36" t="s">
        <v>270</v>
      </c>
      <c r="D30" s="32" t="s">
        <v>258</v>
      </c>
      <c r="E30" s="117">
        <v>0.5</v>
      </c>
      <c r="F30" s="33"/>
      <c r="G30" s="33"/>
      <c r="H30" s="9"/>
      <c r="I30" s="9"/>
      <c r="J30" s="9"/>
      <c r="K30" s="9"/>
      <c r="L30" s="9"/>
    </row>
    <row r="31" spans="1:12" ht="12.75" customHeight="1" x14ac:dyDescent="0.2">
      <c r="A31" s="34"/>
      <c r="B31" s="35"/>
      <c r="C31" s="36" t="s">
        <v>271</v>
      </c>
      <c r="D31" s="32"/>
      <c r="E31" s="32"/>
      <c r="F31" s="33"/>
      <c r="G31" s="33"/>
      <c r="H31" s="9"/>
      <c r="I31" s="9"/>
      <c r="J31" s="9"/>
      <c r="K31" s="9"/>
      <c r="L31" s="9"/>
    </row>
    <row r="32" spans="1:12" ht="12.75" customHeight="1" x14ac:dyDescent="0.2">
      <c r="A32" s="34"/>
      <c r="B32" s="35"/>
      <c r="C32" s="36"/>
      <c r="D32" s="32"/>
      <c r="E32" s="117"/>
      <c r="F32" s="33"/>
      <c r="G32" s="33"/>
      <c r="H32" s="9"/>
      <c r="I32" s="9"/>
      <c r="J32" s="9"/>
      <c r="K32" s="9"/>
      <c r="L32" s="9">
        <f>L81</f>
        <v>0</v>
      </c>
    </row>
    <row r="33" spans="1:12" ht="12.75" customHeight="1" x14ac:dyDescent="0.2">
      <c r="A33" s="34">
        <v>2.4</v>
      </c>
      <c r="B33" s="35"/>
      <c r="C33" s="36" t="s">
        <v>272</v>
      </c>
      <c r="D33" s="32" t="s">
        <v>258</v>
      </c>
      <c r="E33" s="117">
        <f>6</f>
        <v>6</v>
      </c>
      <c r="F33" s="33"/>
      <c r="G33" s="33"/>
      <c r="H33" s="9"/>
      <c r="I33" s="9"/>
      <c r="J33" s="9"/>
      <c r="K33" s="9"/>
      <c r="L33" s="9"/>
    </row>
    <row r="34" spans="1:12" ht="12.75" customHeight="1" x14ac:dyDescent="0.2">
      <c r="A34" s="34"/>
      <c r="B34" s="35"/>
      <c r="C34" s="36"/>
      <c r="D34" s="32"/>
      <c r="E34" s="32"/>
      <c r="F34" s="33"/>
      <c r="G34" s="33"/>
      <c r="H34" s="9"/>
      <c r="I34" s="9"/>
      <c r="J34" s="9"/>
      <c r="K34" s="9"/>
      <c r="L34" s="9"/>
    </row>
    <row r="35" spans="1:12" ht="12.75" customHeight="1" x14ac:dyDescent="0.2">
      <c r="A35" s="34">
        <v>2.5</v>
      </c>
      <c r="B35" s="35"/>
      <c r="C35" s="36" t="s">
        <v>273</v>
      </c>
      <c r="D35" s="32" t="s">
        <v>258</v>
      </c>
      <c r="E35" s="117">
        <v>5</v>
      </c>
      <c r="F35" s="33"/>
      <c r="G35" s="33"/>
      <c r="H35" s="9"/>
      <c r="I35" s="9"/>
      <c r="J35" s="9"/>
      <c r="K35" s="9"/>
      <c r="L35" s="9"/>
    </row>
    <row r="36" spans="1:12" ht="12.75" customHeight="1" x14ac:dyDescent="0.2">
      <c r="A36" s="34"/>
      <c r="B36" s="35"/>
      <c r="C36" s="36"/>
      <c r="D36" s="32"/>
      <c r="E36" s="117"/>
      <c r="F36" s="33"/>
      <c r="G36" s="33"/>
      <c r="H36" s="9"/>
      <c r="I36" s="9"/>
      <c r="J36" s="9"/>
      <c r="K36" s="9"/>
      <c r="L36" s="9"/>
    </row>
    <row r="37" spans="1:12" ht="12.75" customHeight="1" x14ac:dyDescent="0.2">
      <c r="A37" s="34">
        <v>2.6</v>
      </c>
      <c r="B37" s="35"/>
      <c r="C37" s="36" t="s">
        <v>274</v>
      </c>
      <c r="D37" s="32" t="s">
        <v>258</v>
      </c>
      <c r="E37" s="117">
        <v>1</v>
      </c>
      <c r="F37" s="33"/>
      <c r="G37" s="33"/>
      <c r="H37" s="9"/>
      <c r="I37" s="9"/>
      <c r="J37" s="9"/>
      <c r="K37" s="9"/>
      <c r="L37" s="9"/>
    </row>
    <row r="38" spans="1:12" ht="12.75" customHeight="1" x14ac:dyDescent="0.2">
      <c r="A38" s="34"/>
      <c r="B38" s="35"/>
      <c r="C38" s="36" t="s">
        <v>275</v>
      </c>
      <c r="D38" s="32"/>
      <c r="E38" s="118"/>
      <c r="F38" s="33"/>
      <c r="G38" s="33"/>
      <c r="H38" s="9"/>
      <c r="I38" s="9"/>
      <c r="J38" s="9"/>
      <c r="K38" s="9"/>
      <c r="L38" s="9"/>
    </row>
    <row r="39" spans="1:12" ht="12.75" customHeight="1" x14ac:dyDescent="0.2">
      <c r="A39" s="34"/>
      <c r="B39" s="35"/>
      <c r="C39" s="36"/>
      <c r="D39" s="32"/>
      <c r="E39" s="117"/>
      <c r="F39" s="33"/>
      <c r="G39" s="33"/>
      <c r="H39" s="9"/>
      <c r="I39" s="9"/>
      <c r="J39" s="9"/>
      <c r="K39" s="9"/>
      <c r="L39" s="9"/>
    </row>
    <row r="40" spans="1:12" ht="12.75" customHeight="1" x14ac:dyDescent="0.2">
      <c r="A40" s="34"/>
      <c r="B40" s="35"/>
      <c r="C40" s="36"/>
      <c r="D40" s="32"/>
      <c r="E40" s="118"/>
      <c r="F40" s="33"/>
      <c r="G40" s="33"/>
      <c r="H40" s="9"/>
      <c r="I40" s="9"/>
      <c r="J40" s="9"/>
      <c r="K40" s="9"/>
      <c r="L40" s="9"/>
    </row>
    <row r="41" spans="1:12" ht="12.75" customHeight="1" x14ac:dyDescent="0.2">
      <c r="A41" s="34">
        <v>2.7</v>
      </c>
      <c r="B41" s="35"/>
      <c r="C41" s="36" t="s">
        <v>276</v>
      </c>
      <c r="D41" s="32" t="s">
        <v>258</v>
      </c>
      <c r="E41" s="118">
        <v>0.6</v>
      </c>
      <c r="F41" s="33"/>
      <c r="G41" s="33"/>
      <c r="H41" s="9"/>
      <c r="I41" s="9"/>
      <c r="J41" s="9"/>
      <c r="K41" s="9"/>
      <c r="L41" s="9"/>
    </row>
    <row r="42" spans="1:12" ht="12.75" customHeight="1" x14ac:dyDescent="0.2">
      <c r="A42" s="34"/>
      <c r="B42" s="35"/>
      <c r="C42" s="36"/>
      <c r="D42" s="32"/>
      <c r="E42" s="117"/>
      <c r="F42" s="33"/>
      <c r="G42" s="33"/>
      <c r="H42" s="9"/>
      <c r="I42" s="9"/>
      <c r="J42" s="9"/>
      <c r="K42" s="9"/>
      <c r="L42" s="9"/>
    </row>
    <row r="43" spans="1:12" ht="12.75" customHeight="1" x14ac:dyDescent="0.2">
      <c r="A43" s="34"/>
      <c r="B43" s="35"/>
      <c r="C43" s="36"/>
      <c r="D43" s="32"/>
      <c r="E43" s="118"/>
      <c r="F43" s="33"/>
      <c r="G43" s="33"/>
      <c r="H43" s="9"/>
      <c r="I43" s="9"/>
      <c r="J43" s="9"/>
      <c r="K43" s="9"/>
      <c r="L43" s="9"/>
    </row>
    <row r="44" spans="1:12" ht="12.75" customHeight="1" x14ac:dyDescent="0.2">
      <c r="A44" s="34"/>
      <c r="B44" s="35"/>
      <c r="C44" s="403"/>
      <c r="D44" s="32"/>
      <c r="E44" s="117"/>
      <c r="F44" s="33"/>
      <c r="G44" s="33"/>
      <c r="H44" s="9"/>
      <c r="I44" s="9"/>
      <c r="J44" s="9"/>
      <c r="K44" s="9"/>
      <c r="L44" s="9"/>
    </row>
    <row r="45" spans="1:12" ht="5.25" customHeight="1" x14ac:dyDescent="0.2">
      <c r="A45" s="34"/>
      <c r="B45" s="35"/>
      <c r="C45" s="394"/>
      <c r="D45" s="32"/>
      <c r="E45" s="117"/>
      <c r="F45" s="33"/>
      <c r="G45" s="33"/>
      <c r="H45" s="9"/>
      <c r="I45" s="9"/>
      <c r="J45" s="9"/>
      <c r="K45" s="9"/>
      <c r="L45" s="9"/>
    </row>
    <row r="46" spans="1:12" ht="4.5" customHeight="1" x14ac:dyDescent="0.2">
      <c r="A46" s="34"/>
      <c r="B46" s="35"/>
      <c r="C46" s="394"/>
      <c r="D46" s="32"/>
      <c r="E46" s="117"/>
      <c r="F46" s="33"/>
      <c r="G46" s="33"/>
      <c r="H46" s="9"/>
      <c r="I46" s="9"/>
      <c r="J46" s="9"/>
      <c r="K46" s="9"/>
      <c r="L46" s="9"/>
    </row>
    <row r="47" spans="1:12" ht="12.75" customHeight="1" x14ac:dyDescent="0.2">
      <c r="A47" s="34"/>
      <c r="B47" s="35"/>
      <c r="C47" s="399"/>
      <c r="D47" s="32"/>
      <c r="E47" s="117"/>
      <c r="F47" s="33"/>
      <c r="G47" s="33"/>
      <c r="H47" s="9"/>
      <c r="I47" s="9"/>
      <c r="J47" s="9"/>
      <c r="K47" s="9"/>
      <c r="L47" s="9"/>
    </row>
    <row r="48" spans="1:12" ht="12.75" customHeight="1" x14ac:dyDescent="0.2">
      <c r="A48" s="34"/>
      <c r="B48" s="35"/>
      <c r="C48" s="36"/>
      <c r="D48" s="32"/>
      <c r="E48" s="117"/>
      <c r="F48" s="33"/>
      <c r="G48" s="33"/>
      <c r="H48" s="9"/>
      <c r="I48" s="9"/>
      <c r="J48" s="9"/>
      <c r="K48" s="9"/>
      <c r="L48" s="9"/>
    </row>
    <row r="49" spans="1:12" ht="12.75" customHeight="1" x14ac:dyDescent="0.3">
      <c r="A49" s="41" t="s">
        <v>277</v>
      </c>
      <c r="B49" s="42"/>
      <c r="C49" s="43" t="s">
        <v>47</v>
      </c>
      <c r="D49" s="44"/>
      <c r="E49" s="44"/>
      <c r="F49" s="45"/>
      <c r="G49" s="46"/>
      <c r="H49" s="190"/>
      <c r="I49" s="9"/>
      <c r="J49" s="9"/>
      <c r="K49" s="9"/>
      <c r="L49" s="9"/>
    </row>
    <row r="50" spans="1:12" ht="12.75" customHeight="1" x14ac:dyDescent="0.2">
      <c r="A50" s="79"/>
      <c r="B50" s="2"/>
      <c r="C50" s="102"/>
      <c r="D50" s="18"/>
      <c r="E50" s="18"/>
      <c r="F50" s="103"/>
      <c r="G50" s="104"/>
      <c r="H50" s="9"/>
      <c r="I50" s="9"/>
      <c r="J50" s="9"/>
      <c r="K50" s="9"/>
      <c r="L50" s="9"/>
    </row>
    <row r="51" spans="1:12" ht="12.75" customHeight="1" x14ac:dyDescent="0.2">
      <c r="A51" s="13" t="str">
        <f t="shared" ref="A51:A52" si="0">A1</f>
        <v>BID NUMBER: ACDP 26/08</v>
      </c>
      <c r="B51" s="8"/>
      <c r="C51" s="89"/>
      <c r="D51" s="127"/>
      <c r="E51" s="127"/>
      <c r="F51" s="128"/>
      <c r="G51" s="129"/>
      <c r="H51" s="9"/>
      <c r="I51" s="9"/>
      <c r="J51" s="9"/>
      <c r="K51" s="9"/>
      <c r="L51" s="9"/>
    </row>
    <row r="52" spans="1:12" ht="12.75" customHeight="1" x14ac:dyDescent="0.2">
      <c r="A52" s="13" t="str">
        <f t="shared" si="0"/>
        <v>THE APPOINTMENT OF A SERVICE PROVIDER FOR THE CONSTRUCTION OF 5,5HA SHADENET STRUCTURE AT GROUND STONE FARM IN CAPRICORN SOUTH OF THE CAPRICORN DISTRICT OF THE LIMPOPO PROVINCE</v>
      </c>
      <c r="B52" s="8"/>
      <c r="C52" s="84"/>
      <c r="D52" s="86"/>
      <c r="E52" s="86"/>
      <c r="F52" s="87"/>
      <c r="G52" s="57"/>
      <c r="H52" s="9"/>
      <c r="I52" s="9"/>
      <c r="J52" s="9"/>
      <c r="K52" s="9"/>
      <c r="L52" s="9"/>
    </row>
    <row r="53" spans="1:12" ht="12.75" customHeight="1" x14ac:dyDescent="0.2">
      <c r="A53" s="13" t="s">
        <v>251</v>
      </c>
      <c r="B53" s="8"/>
      <c r="C53" s="84"/>
      <c r="D53" s="86"/>
      <c r="E53" s="86"/>
      <c r="F53" s="87"/>
      <c r="G53" s="57"/>
      <c r="H53" s="9"/>
      <c r="I53" s="9"/>
      <c r="J53" s="9"/>
      <c r="K53" s="9"/>
      <c r="L53" s="9"/>
    </row>
    <row r="54" spans="1:12" ht="12.75" customHeight="1" x14ac:dyDescent="0.2">
      <c r="A54" s="88"/>
      <c r="B54" s="89"/>
      <c r="C54" s="84"/>
      <c r="D54" s="86"/>
      <c r="E54" s="86"/>
      <c r="F54" s="87"/>
      <c r="G54" s="57" t="s">
        <v>252</v>
      </c>
      <c r="H54" s="9"/>
      <c r="I54" s="9"/>
      <c r="J54" s="9"/>
      <c r="K54" s="9"/>
      <c r="L54" s="9"/>
    </row>
    <row r="55" spans="1:12" ht="12.75" customHeight="1" x14ac:dyDescent="0.2">
      <c r="A55" s="16" t="s">
        <v>2</v>
      </c>
      <c r="B55" s="16" t="s">
        <v>3</v>
      </c>
      <c r="C55" s="17"/>
      <c r="D55" s="18"/>
      <c r="E55" s="384" t="s">
        <v>4</v>
      </c>
      <c r="F55" s="385"/>
      <c r="G55" s="386"/>
      <c r="H55" s="9"/>
      <c r="I55" s="9"/>
      <c r="J55" s="9"/>
      <c r="K55" s="9"/>
      <c r="L55" s="9"/>
    </row>
    <row r="56" spans="1:12" ht="12.75" customHeight="1" x14ac:dyDescent="0.2">
      <c r="A56" s="19" t="s">
        <v>5</v>
      </c>
      <c r="B56" s="19" t="s">
        <v>6</v>
      </c>
      <c r="C56" s="20" t="s">
        <v>7</v>
      </c>
      <c r="D56" s="21" t="s">
        <v>8</v>
      </c>
      <c r="E56" s="22" t="s">
        <v>9</v>
      </c>
      <c r="F56" s="23" t="s">
        <v>10</v>
      </c>
      <c r="G56" s="24" t="s">
        <v>11</v>
      </c>
      <c r="H56" s="9"/>
      <c r="I56" s="9"/>
      <c r="J56" s="9"/>
      <c r="K56" s="9"/>
      <c r="L56" s="9"/>
    </row>
    <row r="57" spans="1:12" ht="12.75" customHeight="1" x14ac:dyDescent="0.2">
      <c r="A57" s="58"/>
      <c r="B57" s="43"/>
      <c r="C57" s="59" t="s">
        <v>49</v>
      </c>
      <c r="D57" s="60"/>
      <c r="E57" s="61"/>
      <c r="F57" s="62"/>
      <c r="G57" s="46">
        <f>G49</f>
        <v>0</v>
      </c>
      <c r="H57" s="9"/>
      <c r="I57" s="9"/>
      <c r="J57" s="9"/>
      <c r="K57" s="9"/>
      <c r="L57" s="9"/>
    </row>
    <row r="58" spans="1:12" ht="12.75" customHeight="1" x14ac:dyDescent="0.2">
      <c r="A58" s="25">
        <v>4</v>
      </c>
      <c r="B58" s="25" t="s">
        <v>259</v>
      </c>
      <c r="C58" s="27" t="s">
        <v>261</v>
      </c>
      <c r="D58" s="28"/>
      <c r="E58" s="191"/>
      <c r="F58" s="29"/>
      <c r="G58" s="29"/>
      <c r="H58" s="9"/>
      <c r="I58" s="9"/>
      <c r="J58" s="9"/>
      <c r="K58" s="9"/>
      <c r="L58" s="9"/>
    </row>
    <row r="59" spans="1:12" ht="12.75" customHeight="1" x14ac:dyDescent="0.2">
      <c r="A59" s="34"/>
      <c r="B59" s="34"/>
      <c r="C59" s="36" t="s">
        <v>262</v>
      </c>
      <c r="D59" s="32"/>
      <c r="E59" s="117"/>
      <c r="F59" s="33"/>
      <c r="G59" s="33"/>
      <c r="H59" s="9"/>
      <c r="I59" s="9"/>
      <c r="J59" s="9"/>
      <c r="K59" s="9"/>
      <c r="L59" s="9"/>
    </row>
    <row r="60" spans="1:12" ht="12.75" customHeight="1" x14ac:dyDescent="0.2">
      <c r="A60" s="34"/>
      <c r="B60" s="34"/>
      <c r="C60" s="36" t="s">
        <v>263</v>
      </c>
      <c r="D60" s="32"/>
      <c r="E60" s="118"/>
      <c r="F60" s="33"/>
      <c r="G60" s="33"/>
      <c r="H60" s="9"/>
      <c r="I60" s="9"/>
      <c r="J60" s="9"/>
      <c r="K60" s="9"/>
      <c r="L60" s="9"/>
    </row>
    <row r="61" spans="1:12" ht="12.75" customHeight="1" x14ac:dyDescent="0.2">
      <c r="A61" s="34"/>
      <c r="B61" s="34"/>
      <c r="C61" s="36"/>
      <c r="D61" s="32"/>
      <c r="E61" s="117"/>
      <c r="F61" s="33"/>
      <c r="G61" s="33"/>
      <c r="H61" s="9"/>
      <c r="I61" s="9"/>
      <c r="J61" s="9"/>
      <c r="K61" s="9"/>
      <c r="L61" s="9"/>
    </row>
    <row r="62" spans="1:12" ht="12.75" customHeight="1" x14ac:dyDescent="0.2">
      <c r="A62" s="34"/>
      <c r="B62" s="34"/>
      <c r="C62" s="36" t="s">
        <v>278</v>
      </c>
      <c r="D62" s="32"/>
      <c r="E62" s="117"/>
      <c r="F62" s="33"/>
      <c r="G62" s="33"/>
      <c r="H62" s="9"/>
      <c r="I62" s="9"/>
      <c r="J62" s="9"/>
      <c r="K62" s="9"/>
      <c r="L62" s="9"/>
    </row>
    <row r="63" spans="1:12" ht="12.75" customHeight="1" x14ac:dyDescent="0.2">
      <c r="A63" s="34"/>
      <c r="B63" s="34"/>
      <c r="C63" s="36"/>
      <c r="D63" s="32"/>
      <c r="E63" s="118"/>
      <c r="F63" s="33"/>
      <c r="G63" s="33"/>
      <c r="H63" s="9"/>
      <c r="I63" s="9"/>
      <c r="J63" s="9"/>
      <c r="K63" s="9"/>
      <c r="L63" s="9"/>
    </row>
    <row r="64" spans="1:12" ht="12.75" customHeight="1" x14ac:dyDescent="0.2">
      <c r="A64" s="34">
        <v>4.0999999999999996</v>
      </c>
      <c r="B64" s="34"/>
      <c r="C64" s="36" t="s">
        <v>279</v>
      </c>
      <c r="D64" s="32" t="s">
        <v>258</v>
      </c>
      <c r="E64" s="117">
        <v>0.42</v>
      </c>
      <c r="F64" s="33"/>
      <c r="G64" s="33"/>
      <c r="H64" s="9"/>
      <c r="I64" s="9"/>
      <c r="J64" s="9"/>
      <c r="K64" s="9"/>
      <c r="L64" s="9"/>
    </row>
    <row r="65" spans="1:12" ht="12.75" customHeight="1" x14ac:dyDescent="0.2">
      <c r="A65" s="34"/>
      <c r="B65" s="34"/>
      <c r="C65" s="36" t="s">
        <v>280</v>
      </c>
      <c r="D65" s="32"/>
      <c r="E65" s="118"/>
      <c r="F65" s="33"/>
      <c r="G65" s="33"/>
      <c r="H65" s="9"/>
      <c r="I65" s="9"/>
      <c r="J65" s="9"/>
      <c r="K65" s="9"/>
      <c r="L65" s="9"/>
    </row>
    <row r="66" spans="1:12" ht="12.75" customHeight="1" x14ac:dyDescent="0.2">
      <c r="A66" s="34"/>
      <c r="B66" s="34"/>
      <c r="C66" s="36"/>
      <c r="D66" s="32" t="s">
        <v>12</v>
      </c>
      <c r="E66" s="118" t="s">
        <v>12</v>
      </c>
      <c r="F66" s="33"/>
      <c r="G66" s="33"/>
      <c r="H66" s="9"/>
      <c r="I66" s="9"/>
      <c r="J66" s="9"/>
      <c r="K66" s="9"/>
      <c r="L66" s="9"/>
    </row>
    <row r="67" spans="1:12" ht="12.75" customHeight="1" x14ac:dyDescent="0.2">
      <c r="A67" s="34">
        <v>4.2</v>
      </c>
      <c r="B67" s="34"/>
      <c r="C67" s="36" t="s">
        <v>281</v>
      </c>
      <c r="D67" s="32" t="s">
        <v>258</v>
      </c>
      <c r="E67" s="117">
        <v>0.75</v>
      </c>
      <c r="F67" s="33"/>
      <c r="G67" s="33"/>
      <c r="H67" s="9"/>
      <c r="I67" s="9"/>
      <c r="J67" s="9"/>
      <c r="K67" s="9"/>
      <c r="L67" s="9"/>
    </row>
    <row r="68" spans="1:12" ht="12.75" customHeight="1" x14ac:dyDescent="0.2">
      <c r="A68" s="34"/>
      <c r="B68" s="34"/>
      <c r="C68" s="36" t="s">
        <v>269</v>
      </c>
      <c r="D68" s="32"/>
      <c r="E68" s="32"/>
      <c r="F68" s="33"/>
      <c r="G68" s="33"/>
      <c r="H68" s="9"/>
      <c r="I68" s="9"/>
      <c r="J68" s="9"/>
      <c r="K68" s="9"/>
      <c r="L68" s="9"/>
    </row>
    <row r="69" spans="1:12" ht="12.75" customHeight="1" x14ac:dyDescent="0.2">
      <c r="A69" s="34"/>
      <c r="B69" s="34"/>
      <c r="C69" s="36"/>
      <c r="D69" s="32"/>
      <c r="E69" s="32"/>
      <c r="F69" s="33"/>
      <c r="G69" s="33"/>
      <c r="H69" s="9"/>
      <c r="I69" s="9"/>
      <c r="J69" s="9"/>
      <c r="K69" s="9"/>
      <c r="L69" s="9"/>
    </row>
    <row r="70" spans="1:12" ht="12.75" customHeight="1" x14ac:dyDescent="0.2">
      <c r="A70" s="34">
        <v>4.3</v>
      </c>
      <c r="B70" s="34"/>
      <c r="C70" s="36" t="s">
        <v>282</v>
      </c>
      <c r="D70" s="32" t="s">
        <v>258</v>
      </c>
      <c r="E70" s="117">
        <v>0.9</v>
      </c>
      <c r="F70" s="33"/>
      <c r="G70" s="33"/>
      <c r="H70" s="9"/>
      <c r="I70" s="9"/>
      <c r="J70" s="9"/>
      <c r="K70" s="9"/>
      <c r="L70" s="9"/>
    </row>
    <row r="71" spans="1:12" ht="12.75" customHeight="1" x14ac:dyDescent="0.2">
      <c r="A71" s="34"/>
      <c r="B71" s="34"/>
      <c r="C71" s="36" t="s">
        <v>283</v>
      </c>
      <c r="D71" s="32"/>
      <c r="E71" s="118"/>
      <c r="F71" s="33"/>
      <c r="G71" s="33"/>
      <c r="H71" s="9"/>
      <c r="I71" s="9"/>
      <c r="J71" s="9"/>
      <c r="K71" s="9"/>
      <c r="L71" s="9"/>
    </row>
    <row r="72" spans="1:12" ht="12.75" customHeight="1" x14ac:dyDescent="0.2">
      <c r="A72" s="192"/>
      <c r="B72" s="192"/>
      <c r="C72" s="192"/>
      <c r="D72" s="192"/>
      <c r="E72" s="192"/>
      <c r="F72" s="192"/>
      <c r="G72" s="192"/>
      <c r="H72" s="9"/>
      <c r="I72" s="9"/>
      <c r="J72" s="9"/>
      <c r="K72" s="9"/>
      <c r="L72" s="9"/>
    </row>
    <row r="73" spans="1:12" ht="12.75" customHeight="1" x14ac:dyDescent="0.2">
      <c r="A73" s="34">
        <v>4.4000000000000004</v>
      </c>
      <c r="B73" s="34"/>
      <c r="C73" s="36" t="s">
        <v>284</v>
      </c>
      <c r="D73" s="32" t="s">
        <v>258</v>
      </c>
      <c r="E73" s="117">
        <v>2.2000000000000002</v>
      </c>
      <c r="F73" s="33"/>
      <c r="G73" s="33"/>
      <c r="H73" s="9"/>
      <c r="I73" s="9"/>
      <c r="J73" s="9"/>
      <c r="K73" s="9"/>
      <c r="L73" s="9"/>
    </row>
    <row r="74" spans="1:12" ht="12.75" customHeight="1" x14ac:dyDescent="0.2">
      <c r="A74" s="34"/>
      <c r="B74" s="34"/>
      <c r="C74" s="36" t="s">
        <v>285</v>
      </c>
      <c r="D74" s="32"/>
      <c r="E74" s="118"/>
      <c r="F74" s="33"/>
      <c r="G74" s="33"/>
      <c r="H74" s="9"/>
      <c r="I74" s="9"/>
      <c r="J74" s="9"/>
      <c r="K74" s="9"/>
      <c r="L74" s="9"/>
    </row>
    <row r="75" spans="1:12" ht="12.75" customHeight="1" x14ac:dyDescent="0.2">
      <c r="A75" s="192"/>
      <c r="B75" s="192"/>
      <c r="C75" s="192"/>
      <c r="D75" s="192"/>
      <c r="E75" s="192"/>
      <c r="F75" s="192"/>
      <c r="G75" s="192"/>
      <c r="H75" s="9"/>
      <c r="I75" s="9"/>
      <c r="J75" s="9"/>
      <c r="K75" s="9"/>
      <c r="L75" s="9"/>
    </row>
    <row r="76" spans="1:12" ht="12.75" customHeight="1" x14ac:dyDescent="0.2">
      <c r="A76" s="34">
        <v>4.5</v>
      </c>
      <c r="B76" s="34"/>
      <c r="C76" s="36" t="s">
        <v>286</v>
      </c>
      <c r="D76" s="32" t="s">
        <v>258</v>
      </c>
      <c r="E76" s="117">
        <v>2.2000000000000002</v>
      </c>
      <c r="F76" s="33"/>
      <c r="G76" s="33"/>
      <c r="H76" s="9"/>
      <c r="I76" s="9"/>
      <c r="J76" s="9"/>
      <c r="K76" s="9"/>
      <c r="L76" s="9"/>
    </row>
    <row r="77" spans="1:12" ht="12.75" customHeight="1" x14ac:dyDescent="0.2">
      <c r="A77" s="34"/>
      <c r="B77" s="34"/>
      <c r="C77" s="36" t="s">
        <v>285</v>
      </c>
      <c r="D77" s="32"/>
      <c r="E77" s="118"/>
      <c r="F77" s="33"/>
      <c r="G77" s="33"/>
      <c r="H77" s="9"/>
      <c r="I77" s="9"/>
      <c r="J77" s="9"/>
      <c r="K77" s="9"/>
      <c r="L77" s="9"/>
    </row>
    <row r="78" spans="1:12" ht="12.75" customHeight="1" x14ac:dyDescent="0.2">
      <c r="A78" s="192"/>
      <c r="B78" s="192"/>
      <c r="C78" s="192"/>
      <c r="D78" s="192"/>
      <c r="E78" s="192"/>
      <c r="F78" s="192"/>
      <c r="G78" s="192"/>
      <c r="H78" s="9"/>
      <c r="I78" s="9"/>
      <c r="J78" s="9"/>
      <c r="K78" s="9"/>
      <c r="L78" s="9"/>
    </row>
    <row r="79" spans="1:12" ht="12.75" customHeight="1" x14ac:dyDescent="0.2">
      <c r="A79" s="34">
        <v>4.5999999999999996</v>
      </c>
      <c r="B79" s="34"/>
      <c r="C79" s="36" t="s">
        <v>287</v>
      </c>
      <c r="D79" s="32" t="s">
        <v>258</v>
      </c>
      <c r="E79" s="117">
        <v>0.5</v>
      </c>
      <c r="F79" s="33"/>
      <c r="G79" s="33"/>
      <c r="H79" s="9"/>
      <c r="I79" s="9"/>
      <c r="J79" s="9"/>
      <c r="K79" s="9"/>
      <c r="L79" s="9"/>
    </row>
    <row r="80" spans="1:12" ht="12.75" customHeight="1" x14ac:dyDescent="0.2">
      <c r="A80" s="34"/>
      <c r="B80" s="34"/>
      <c r="C80" s="36" t="s">
        <v>285</v>
      </c>
      <c r="D80" s="32"/>
      <c r="E80" s="118"/>
      <c r="F80" s="33"/>
      <c r="G80" s="33"/>
      <c r="H80" s="9"/>
      <c r="I80" s="9"/>
      <c r="J80" s="9"/>
      <c r="K80" s="9"/>
      <c r="L80" s="9"/>
    </row>
    <row r="81" spans="1:12" ht="12.75" customHeight="1" x14ac:dyDescent="0.2">
      <c r="A81" s="192"/>
      <c r="B81" s="192"/>
      <c r="C81" s="192"/>
      <c r="D81" s="192"/>
      <c r="E81" s="192"/>
      <c r="F81" s="192"/>
      <c r="G81" s="192"/>
      <c r="H81" s="9"/>
      <c r="I81" s="9"/>
      <c r="J81" s="9"/>
      <c r="K81" s="9"/>
      <c r="L81" s="9"/>
    </row>
    <row r="82" spans="1:12" ht="12.75" customHeight="1" x14ac:dyDescent="0.2">
      <c r="A82" s="34">
        <v>4.7</v>
      </c>
      <c r="B82" s="34" t="s">
        <v>259</v>
      </c>
      <c r="C82" s="36" t="s">
        <v>288</v>
      </c>
      <c r="D82" s="32"/>
      <c r="E82" s="118"/>
      <c r="F82" s="33"/>
      <c r="G82" s="33"/>
      <c r="H82" s="9"/>
      <c r="I82" s="9"/>
      <c r="J82" s="9"/>
      <c r="K82" s="9"/>
      <c r="L82" s="9"/>
    </row>
    <row r="83" spans="1:12" ht="12.75" customHeight="1" x14ac:dyDescent="0.2">
      <c r="A83" s="34"/>
      <c r="B83" s="34"/>
      <c r="C83" s="36" t="s">
        <v>289</v>
      </c>
      <c r="D83" s="32"/>
      <c r="E83" s="118"/>
      <c r="F83" s="33"/>
      <c r="G83" s="33"/>
      <c r="H83" s="9"/>
      <c r="I83" s="9"/>
      <c r="J83" s="9"/>
      <c r="K83" s="9"/>
      <c r="L83" s="9"/>
    </row>
    <row r="84" spans="1:12" ht="12.75" customHeight="1" x14ac:dyDescent="0.2">
      <c r="A84" s="34"/>
      <c r="B84" s="34"/>
      <c r="C84" s="36" t="s">
        <v>290</v>
      </c>
      <c r="D84" s="32"/>
      <c r="E84" s="117"/>
      <c r="F84" s="33"/>
      <c r="G84" s="33"/>
      <c r="H84" s="9"/>
      <c r="I84" s="9"/>
      <c r="J84" s="9"/>
      <c r="K84" s="9"/>
      <c r="L84" s="9"/>
    </row>
    <row r="85" spans="1:12" ht="12.75" customHeight="1" x14ac:dyDescent="0.2">
      <c r="A85" s="34"/>
      <c r="B85" s="34"/>
      <c r="C85" s="36"/>
      <c r="D85" s="32"/>
      <c r="E85" s="118"/>
      <c r="F85" s="33"/>
      <c r="G85" s="33"/>
      <c r="H85" s="9"/>
      <c r="I85" s="9"/>
      <c r="J85" s="9"/>
      <c r="K85" s="9"/>
      <c r="L85" s="9"/>
    </row>
    <row r="86" spans="1:12" ht="12.75" customHeight="1" x14ac:dyDescent="0.2">
      <c r="A86" s="34"/>
      <c r="B86" s="34"/>
      <c r="C86" s="36" t="s">
        <v>291</v>
      </c>
      <c r="D86" s="32"/>
      <c r="E86" s="117"/>
      <c r="F86" s="33"/>
      <c r="G86" s="33"/>
      <c r="H86" s="9"/>
      <c r="I86" s="9"/>
      <c r="J86" s="9"/>
      <c r="K86" s="9"/>
      <c r="L86" s="9"/>
    </row>
    <row r="87" spans="1:12" ht="12.75" customHeight="1" x14ac:dyDescent="0.2">
      <c r="A87" s="34"/>
      <c r="B87" s="34"/>
      <c r="C87" s="36" t="s">
        <v>292</v>
      </c>
      <c r="D87" s="32"/>
      <c r="E87" s="117"/>
      <c r="F87" s="33"/>
      <c r="G87" s="33"/>
      <c r="H87" s="9"/>
      <c r="I87" s="9"/>
      <c r="J87" s="9"/>
      <c r="K87" s="9"/>
      <c r="L87" s="9"/>
    </row>
    <row r="88" spans="1:12" ht="12.75" customHeight="1" x14ac:dyDescent="0.2">
      <c r="A88" s="34" t="s">
        <v>293</v>
      </c>
      <c r="B88" s="34"/>
      <c r="C88" s="36" t="s">
        <v>294</v>
      </c>
      <c r="D88" s="32" t="s">
        <v>258</v>
      </c>
      <c r="E88" s="117">
        <v>0.5</v>
      </c>
      <c r="F88" s="33"/>
      <c r="G88" s="33"/>
      <c r="H88" s="9"/>
      <c r="I88" s="9"/>
      <c r="J88" s="9"/>
      <c r="K88" s="9"/>
      <c r="L88" s="9"/>
    </row>
    <row r="89" spans="1:12" ht="12.75" customHeight="1" x14ac:dyDescent="0.2">
      <c r="A89" s="34"/>
      <c r="B89" s="34"/>
      <c r="C89" s="36" t="s">
        <v>295</v>
      </c>
      <c r="D89" s="32"/>
      <c r="E89" s="118"/>
      <c r="F89" s="33"/>
      <c r="G89" s="33"/>
      <c r="H89" s="9"/>
      <c r="I89" s="9"/>
      <c r="J89" s="9"/>
      <c r="K89" s="9"/>
      <c r="L89" s="9"/>
    </row>
    <row r="90" spans="1:12" ht="12.75" customHeight="1" x14ac:dyDescent="0.2">
      <c r="A90" s="34"/>
      <c r="B90" s="34"/>
      <c r="C90" s="36"/>
      <c r="D90" s="32"/>
      <c r="E90" s="118"/>
      <c r="F90" s="33"/>
      <c r="G90" s="33"/>
      <c r="H90" s="9"/>
      <c r="I90" s="9"/>
      <c r="J90" s="9"/>
      <c r="K90" s="9"/>
      <c r="L90" s="9"/>
    </row>
    <row r="91" spans="1:12" ht="12.75" customHeight="1" x14ac:dyDescent="0.2">
      <c r="A91" s="34"/>
      <c r="B91" s="34"/>
      <c r="C91" s="37" t="s">
        <v>296</v>
      </c>
      <c r="D91" s="32"/>
      <c r="E91" s="118"/>
      <c r="F91" s="33"/>
      <c r="G91" s="33"/>
      <c r="H91" s="9"/>
      <c r="I91" s="9"/>
      <c r="J91" s="9"/>
      <c r="K91" s="9"/>
      <c r="L91" s="9"/>
    </row>
    <row r="92" spans="1:12" ht="12.75" customHeight="1" x14ac:dyDescent="0.2">
      <c r="A92" s="34"/>
      <c r="B92" s="34"/>
      <c r="C92" s="112" t="s">
        <v>297</v>
      </c>
      <c r="D92" s="32"/>
      <c r="E92" s="118"/>
      <c r="F92" s="33"/>
      <c r="G92" s="33"/>
      <c r="H92" s="9"/>
      <c r="I92" s="9"/>
      <c r="J92" s="9"/>
      <c r="K92" s="9"/>
      <c r="L92" s="9"/>
    </row>
    <row r="93" spans="1:12" ht="12.75" customHeight="1" x14ac:dyDescent="0.2">
      <c r="A93" s="34"/>
      <c r="B93" s="34"/>
      <c r="C93" s="112"/>
      <c r="D93" s="32"/>
      <c r="E93" s="118"/>
      <c r="F93" s="33"/>
      <c r="G93" s="33"/>
      <c r="H93" s="9"/>
      <c r="I93" s="9"/>
      <c r="J93" s="9"/>
      <c r="K93" s="9"/>
      <c r="L93" s="9"/>
    </row>
    <row r="94" spans="1:12" ht="12.75" customHeight="1" x14ac:dyDescent="0.2">
      <c r="A94" s="34" t="s">
        <v>293</v>
      </c>
      <c r="B94" s="34"/>
      <c r="C94" s="36" t="s">
        <v>294</v>
      </c>
      <c r="D94" s="32" t="s">
        <v>258</v>
      </c>
      <c r="E94" s="117">
        <v>0.3</v>
      </c>
      <c r="F94" s="33"/>
      <c r="G94" s="33"/>
      <c r="H94" s="9"/>
      <c r="I94" s="9"/>
      <c r="J94" s="9"/>
      <c r="K94" s="9"/>
      <c r="L94" s="9"/>
    </row>
    <row r="95" spans="1:12" ht="12.75" customHeight="1" x14ac:dyDescent="0.2">
      <c r="A95" s="34"/>
      <c r="B95" s="34"/>
      <c r="C95" s="36" t="s">
        <v>295</v>
      </c>
      <c r="D95" s="32"/>
      <c r="E95" s="118"/>
      <c r="F95" s="33"/>
      <c r="G95" s="33"/>
      <c r="H95" s="9"/>
      <c r="I95" s="9"/>
      <c r="J95" s="9"/>
      <c r="K95" s="9"/>
      <c r="L95" s="9"/>
    </row>
    <row r="96" spans="1:12" ht="12.75" customHeight="1" x14ac:dyDescent="0.2">
      <c r="A96" s="34"/>
      <c r="B96" s="34"/>
      <c r="C96" s="36"/>
      <c r="D96" s="32"/>
      <c r="E96" s="118"/>
      <c r="F96" s="33"/>
      <c r="G96" s="33"/>
      <c r="H96" s="9"/>
      <c r="I96" s="9"/>
      <c r="J96" s="9"/>
      <c r="K96" s="9"/>
      <c r="L96" s="9"/>
    </row>
    <row r="97" spans="1:12" ht="12.75" customHeight="1" x14ac:dyDescent="0.2">
      <c r="A97" s="66"/>
      <c r="B97" s="66"/>
      <c r="C97" s="68"/>
      <c r="D97" s="69"/>
      <c r="E97" s="193"/>
      <c r="F97" s="70"/>
      <c r="G97" s="70"/>
      <c r="H97" s="9"/>
      <c r="I97" s="9"/>
      <c r="J97" s="9"/>
      <c r="K97" s="9"/>
      <c r="L97" s="9"/>
    </row>
    <row r="98" spans="1:12" ht="12.75" customHeight="1" x14ac:dyDescent="0.2">
      <c r="A98" s="66"/>
      <c r="B98" s="66"/>
      <c r="C98" s="68"/>
      <c r="D98" s="69"/>
      <c r="E98" s="193"/>
      <c r="F98" s="70"/>
      <c r="G98" s="70"/>
      <c r="H98" s="9"/>
      <c r="I98" s="9"/>
      <c r="J98" s="9"/>
      <c r="K98" s="9"/>
      <c r="L98" s="9"/>
    </row>
    <row r="99" spans="1:12" ht="12.75" customHeight="1" x14ac:dyDescent="0.2">
      <c r="A99" s="66"/>
      <c r="B99" s="66"/>
      <c r="C99" s="68"/>
      <c r="D99" s="69"/>
      <c r="E99" s="146"/>
      <c r="F99" s="70"/>
      <c r="G99" s="70"/>
      <c r="H99" s="9"/>
      <c r="I99" s="9"/>
      <c r="J99" s="9"/>
      <c r="K99" s="9"/>
      <c r="L99" s="9"/>
    </row>
    <row r="100" spans="1:12" ht="12.75" customHeight="1" x14ac:dyDescent="0.2">
      <c r="A100" s="66"/>
      <c r="B100" s="66"/>
      <c r="C100" s="68"/>
      <c r="D100" s="69"/>
      <c r="E100" s="146"/>
      <c r="F100" s="70"/>
      <c r="G100" s="70"/>
      <c r="H100" s="9"/>
      <c r="I100" s="9"/>
      <c r="J100" s="9"/>
      <c r="K100" s="9"/>
      <c r="L100" s="9"/>
    </row>
    <row r="101" spans="1:12" ht="12.75" customHeight="1" x14ac:dyDescent="0.2">
      <c r="A101" s="146"/>
      <c r="B101" s="66"/>
      <c r="C101" s="68"/>
      <c r="D101" s="69"/>
      <c r="E101" s="193"/>
      <c r="F101" s="70"/>
      <c r="G101" s="70"/>
      <c r="H101" s="9"/>
      <c r="I101" s="9"/>
      <c r="J101" s="9"/>
      <c r="K101" s="9"/>
      <c r="L101" s="9"/>
    </row>
    <row r="102" spans="1:12" ht="12.75" customHeight="1" x14ac:dyDescent="0.2">
      <c r="A102" s="66"/>
      <c r="B102" s="66"/>
      <c r="C102" s="68"/>
      <c r="D102" s="69"/>
      <c r="E102" s="146"/>
      <c r="F102" s="70"/>
      <c r="G102" s="70"/>
      <c r="H102" s="9"/>
      <c r="I102" s="9"/>
      <c r="J102" s="9"/>
      <c r="K102" s="9"/>
      <c r="L102" s="9"/>
    </row>
    <row r="103" spans="1:12" ht="3.75" customHeight="1" x14ac:dyDescent="0.2">
      <c r="A103" s="66"/>
      <c r="B103" s="66"/>
      <c r="C103" s="68"/>
      <c r="D103" s="69"/>
      <c r="E103" s="69"/>
      <c r="F103" s="70"/>
      <c r="G103" s="70"/>
      <c r="H103" s="9"/>
      <c r="I103" s="9"/>
      <c r="J103" s="9"/>
      <c r="K103" s="9"/>
      <c r="L103" s="9"/>
    </row>
    <row r="104" spans="1:12" ht="6.75" customHeight="1" x14ac:dyDescent="0.2">
      <c r="A104" s="194"/>
      <c r="B104" s="194"/>
      <c r="C104" s="194"/>
      <c r="D104" s="194"/>
      <c r="E104" s="194"/>
      <c r="F104" s="194"/>
      <c r="G104" s="194"/>
      <c r="H104" s="9"/>
      <c r="I104" s="9"/>
      <c r="J104" s="9"/>
      <c r="K104" s="9"/>
      <c r="L104" s="9"/>
    </row>
    <row r="105" spans="1:12" ht="12.75" customHeight="1" x14ac:dyDescent="0.3">
      <c r="A105" s="41" t="s">
        <v>277</v>
      </c>
      <c r="B105" s="42"/>
      <c r="C105" s="43" t="s">
        <v>47</v>
      </c>
      <c r="D105" s="44"/>
      <c r="E105" s="44"/>
      <c r="F105" s="45"/>
      <c r="G105" s="46"/>
      <c r="H105" s="190"/>
      <c r="I105" s="9"/>
      <c r="J105" s="9"/>
      <c r="K105" s="9"/>
      <c r="L105" s="9"/>
    </row>
    <row r="106" spans="1:12" ht="12.75" customHeight="1" x14ac:dyDescent="0.2">
      <c r="A106" s="79"/>
      <c r="B106" s="2"/>
      <c r="C106" s="102"/>
      <c r="D106" s="18"/>
      <c r="E106" s="18"/>
      <c r="F106" s="103"/>
      <c r="G106" s="104"/>
      <c r="H106" s="9"/>
      <c r="I106" s="9"/>
      <c r="J106" s="9"/>
      <c r="K106" s="9"/>
      <c r="L106" s="9"/>
    </row>
    <row r="107" spans="1:12" ht="12.75" customHeight="1" x14ac:dyDescent="0.2">
      <c r="A107" s="13" t="str">
        <f t="shared" ref="A107:A108" si="1">A51</f>
        <v>BID NUMBER: ACDP 26/08</v>
      </c>
      <c r="B107" s="8"/>
      <c r="C107" s="89"/>
      <c r="D107" s="127"/>
      <c r="E107" s="127"/>
      <c r="F107" s="128"/>
      <c r="G107" s="129"/>
      <c r="H107" s="9"/>
      <c r="I107" s="9"/>
      <c r="J107" s="9"/>
      <c r="K107" s="9"/>
      <c r="L107" s="9"/>
    </row>
    <row r="108" spans="1:12" ht="12.75" customHeight="1" x14ac:dyDescent="0.2">
      <c r="A108" s="13" t="str">
        <f t="shared" si="1"/>
        <v>THE APPOINTMENT OF A SERVICE PROVIDER FOR THE CONSTRUCTION OF 5,5HA SHADENET STRUCTURE AT GROUND STONE FARM IN CAPRICORN SOUTH OF THE CAPRICORN DISTRICT OF THE LIMPOPO PROVINCE</v>
      </c>
      <c r="B108" s="8"/>
      <c r="C108" s="84"/>
      <c r="D108" s="86"/>
      <c r="E108" s="86"/>
      <c r="F108" s="87"/>
      <c r="G108" s="57"/>
      <c r="H108" s="9"/>
      <c r="I108" s="9"/>
      <c r="J108" s="9"/>
      <c r="K108" s="9"/>
      <c r="L108" s="9"/>
    </row>
    <row r="109" spans="1:12" ht="12.75" customHeight="1" x14ac:dyDescent="0.2">
      <c r="A109" s="13" t="s">
        <v>251</v>
      </c>
      <c r="B109" s="8"/>
      <c r="C109" s="84"/>
      <c r="D109" s="86"/>
      <c r="E109" s="86"/>
      <c r="F109" s="87"/>
      <c r="G109" s="57"/>
      <c r="H109" s="9"/>
      <c r="I109" s="9"/>
      <c r="J109" s="9"/>
      <c r="K109" s="9"/>
      <c r="L109" s="9"/>
    </row>
    <row r="110" spans="1:12" ht="12.75" customHeight="1" x14ac:dyDescent="0.2">
      <c r="A110" s="88"/>
      <c r="B110" s="89"/>
      <c r="C110" s="84"/>
      <c r="D110" s="86"/>
      <c r="E110" s="86"/>
      <c r="F110" s="87"/>
      <c r="G110" s="57" t="s">
        <v>252</v>
      </c>
      <c r="H110" s="9"/>
      <c r="I110" s="9"/>
      <c r="J110" s="9"/>
      <c r="K110" s="9"/>
      <c r="L110" s="9"/>
    </row>
    <row r="111" spans="1:12" ht="12.75" customHeight="1" x14ac:dyDescent="0.2">
      <c r="A111" s="16" t="s">
        <v>2</v>
      </c>
      <c r="B111" s="16" t="s">
        <v>3</v>
      </c>
      <c r="C111" s="17"/>
      <c r="D111" s="18"/>
      <c r="E111" s="384" t="s">
        <v>4</v>
      </c>
      <c r="F111" s="385"/>
      <c r="G111" s="386"/>
      <c r="H111" s="9"/>
      <c r="I111" s="9"/>
      <c r="J111" s="9"/>
      <c r="K111" s="9"/>
      <c r="L111" s="9"/>
    </row>
    <row r="112" spans="1:12" ht="12.75" customHeight="1" x14ac:dyDescent="0.2">
      <c r="A112" s="19" t="s">
        <v>5</v>
      </c>
      <c r="B112" s="19" t="s">
        <v>6</v>
      </c>
      <c r="C112" s="20" t="s">
        <v>7</v>
      </c>
      <c r="D112" s="21" t="s">
        <v>8</v>
      </c>
      <c r="E112" s="22" t="s">
        <v>9</v>
      </c>
      <c r="F112" s="23" t="s">
        <v>10</v>
      </c>
      <c r="G112" s="24" t="s">
        <v>11</v>
      </c>
      <c r="H112" s="9"/>
      <c r="I112" s="9"/>
      <c r="J112" s="9"/>
      <c r="K112" s="9"/>
      <c r="L112" s="9"/>
    </row>
    <row r="113" spans="1:12" ht="12.75" customHeight="1" x14ac:dyDescent="0.2">
      <c r="A113" s="58"/>
      <c r="B113" s="43"/>
      <c r="C113" s="59" t="s">
        <v>49</v>
      </c>
      <c r="D113" s="60"/>
      <c r="E113" s="61"/>
      <c r="F113" s="62"/>
      <c r="G113" s="46"/>
      <c r="H113" s="9"/>
      <c r="I113" s="9"/>
      <c r="J113" s="9"/>
      <c r="K113" s="9"/>
      <c r="L113" s="9"/>
    </row>
    <row r="114" spans="1:12" ht="12.75" customHeight="1" x14ac:dyDescent="0.2">
      <c r="A114" s="25">
        <v>5</v>
      </c>
      <c r="B114" s="25" t="s">
        <v>24</v>
      </c>
      <c r="C114" s="195" t="s">
        <v>298</v>
      </c>
      <c r="D114" s="28"/>
      <c r="E114" s="191"/>
      <c r="F114" s="29"/>
      <c r="G114" s="29"/>
      <c r="H114" s="9"/>
      <c r="I114" s="9"/>
      <c r="J114" s="9"/>
      <c r="K114" s="9"/>
      <c r="L114" s="9"/>
    </row>
    <row r="115" spans="1:12" ht="12.75" customHeight="1" x14ac:dyDescent="0.2">
      <c r="A115" s="34"/>
      <c r="B115" s="34"/>
      <c r="C115" s="36"/>
      <c r="D115" s="32"/>
      <c r="E115" s="118"/>
      <c r="F115" s="33"/>
      <c r="G115" s="33"/>
      <c r="H115" s="9"/>
      <c r="I115" s="9"/>
      <c r="J115" s="9"/>
      <c r="K115" s="9"/>
      <c r="L115" s="9"/>
    </row>
    <row r="116" spans="1:12" ht="12.75" customHeight="1" x14ac:dyDescent="0.2">
      <c r="A116" s="34">
        <v>5.0999999999999996</v>
      </c>
      <c r="B116" s="34" t="s">
        <v>299</v>
      </c>
      <c r="C116" s="36" t="s">
        <v>300</v>
      </c>
      <c r="D116" s="32" t="s">
        <v>258</v>
      </c>
      <c r="E116" s="118">
        <v>20.7</v>
      </c>
      <c r="F116" s="33"/>
      <c r="G116" s="33"/>
      <c r="H116" s="9"/>
      <c r="I116" s="9"/>
      <c r="J116" s="9"/>
      <c r="K116" s="9"/>
      <c r="L116" s="9"/>
    </row>
    <row r="117" spans="1:12" ht="12.75" customHeight="1" x14ac:dyDescent="0.2">
      <c r="A117" s="34"/>
      <c r="B117" s="34"/>
      <c r="C117" s="36"/>
      <c r="D117" s="32"/>
      <c r="E117" s="117"/>
      <c r="F117" s="33"/>
      <c r="G117" s="33"/>
      <c r="H117" s="9"/>
      <c r="I117" s="9"/>
      <c r="J117" s="9"/>
      <c r="K117" s="9"/>
      <c r="L117" s="9"/>
    </row>
    <row r="118" spans="1:12" ht="12.75" customHeight="1" x14ac:dyDescent="0.2">
      <c r="A118" s="34">
        <v>6</v>
      </c>
      <c r="B118" s="34" t="s">
        <v>35</v>
      </c>
      <c r="C118" s="36" t="s">
        <v>301</v>
      </c>
      <c r="D118" s="32" t="s">
        <v>258</v>
      </c>
      <c r="E118" s="118">
        <v>22.5</v>
      </c>
      <c r="F118" s="33"/>
      <c r="G118" s="33"/>
      <c r="H118" s="9"/>
      <c r="I118" s="9"/>
      <c r="J118" s="9"/>
      <c r="K118" s="9"/>
      <c r="L118" s="9"/>
    </row>
    <row r="119" spans="1:12" ht="12.75" customHeight="1" x14ac:dyDescent="0.2">
      <c r="A119" s="34"/>
      <c r="B119" s="34"/>
      <c r="C119" s="36"/>
      <c r="D119" s="32"/>
      <c r="E119" s="117"/>
      <c r="F119" s="33"/>
      <c r="G119" s="33"/>
      <c r="H119" s="9"/>
      <c r="I119" s="9"/>
      <c r="J119" s="9"/>
      <c r="K119" s="9"/>
      <c r="L119" s="9"/>
    </row>
    <row r="120" spans="1:12" ht="12.75" customHeight="1" x14ac:dyDescent="0.2">
      <c r="A120" s="66">
        <v>7</v>
      </c>
      <c r="B120" s="66" t="s">
        <v>37</v>
      </c>
      <c r="C120" s="188" t="s">
        <v>302</v>
      </c>
      <c r="D120" s="69"/>
      <c r="E120" s="193"/>
      <c r="F120" s="70"/>
      <c r="G120" s="70"/>
      <c r="H120" s="9"/>
      <c r="I120" s="9"/>
      <c r="J120" s="9"/>
      <c r="K120" s="9"/>
      <c r="L120" s="9"/>
    </row>
    <row r="121" spans="1:12" ht="12.75" customHeight="1" x14ac:dyDescent="0.2">
      <c r="A121" s="66"/>
      <c r="B121" s="66"/>
      <c r="C121" s="68"/>
      <c r="D121" s="69"/>
      <c r="E121" s="193"/>
      <c r="F121" s="70"/>
      <c r="G121" s="70"/>
      <c r="H121" s="9"/>
      <c r="I121" s="9"/>
      <c r="J121" s="9"/>
      <c r="K121" s="9"/>
      <c r="L121" s="9"/>
    </row>
    <row r="122" spans="1:12" ht="12.75" customHeight="1" x14ac:dyDescent="0.2">
      <c r="A122" s="66">
        <v>7.1</v>
      </c>
      <c r="B122" s="66"/>
      <c r="C122" s="68" t="s">
        <v>303</v>
      </c>
      <c r="D122" s="69" t="s">
        <v>258</v>
      </c>
      <c r="E122" s="193">
        <v>0.2</v>
      </c>
      <c r="F122" s="70"/>
      <c r="G122" s="70"/>
      <c r="H122" s="9"/>
      <c r="I122" s="9"/>
      <c r="J122" s="9"/>
      <c r="K122" s="9"/>
      <c r="L122" s="9"/>
    </row>
    <row r="123" spans="1:12" ht="12.75" customHeight="1" x14ac:dyDescent="0.2">
      <c r="A123" s="66"/>
      <c r="B123" s="66"/>
      <c r="C123" s="68" t="s">
        <v>304</v>
      </c>
      <c r="D123" s="69"/>
      <c r="E123" s="146"/>
      <c r="F123" s="70"/>
      <c r="G123" s="70"/>
      <c r="H123" s="9"/>
      <c r="I123" s="9"/>
      <c r="J123" s="9"/>
      <c r="K123" s="9"/>
      <c r="L123" s="9"/>
    </row>
    <row r="124" spans="1:12" ht="12.75" customHeight="1" x14ac:dyDescent="0.2">
      <c r="A124" s="66"/>
      <c r="B124" s="66"/>
      <c r="C124" s="68"/>
      <c r="D124" s="69"/>
      <c r="E124" s="69"/>
      <c r="F124" s="70"/>
      <c r="G124" s="70"/>
      <c r="H124" s="9"/>
      <c r="I124" s="9"/>
      <c r="J124" s="9"/>
      <c r="K124" s="9"/>
      <c r="L124" s="9"/>
    </row>
    <row r="125" spans="1:12" ht="12.75" customHeight="1" x14ac:dyDescent="0.2">
      <c r="A125" s="66">
        <v>7.2</v>
      </c>
      <c r="B125" s="66"/>
      <c r="C125" s="68" t="s">
        <v>305</v>
      </c>
      <c r="D125" s="69" t="s">
        <v>258</v>
      </c>
      <c r="E125" s="193">
        <v>0.3</v>
      </c>
      <c r="F125" s="70"/>
      <c r="G125" s="70"/>
      <c r="H125" s="9"/>
      <c r="I125" s="9"/>
      <c r="J125" s="9"/>
      <c r="K125" s="9"/>
      <c r="L125" s="9"/>
    </row>
    <row r="126" spans="1:12" ht="12.75" customHeight="1" x14ac:dyDescent="0.2">
      <c r="A126" s="66"/>
      <c r="B126" s="66"/>
      <c r="C126" s="68" t="s">
        <v>306</v>
      </c>
      <c r="D126" s="69"/>
      <c r="E126" s="146"/>
      <c r="F126" s="70"/>
      <c r="G126" s="70"/>
      <c r="H126" s="9"/>
      <c r="I126" s="9"/>
      <c r="J126" s="9"/>
      <c r="K126" s="9"/>
      <c r="L126" s="9"/>
    </row>
    <row r="127" spans="1:12" ht="12.75" customHeight="1" x14ac:dyDescent="0.2">
      <c r="A127" s="66"/>
      <c r="B127" s="66"/>
      <c r="C127" s="68"/>
      <c r="D127" s="69"/>
      <c r="E127" s="69"/>
      <c r="F127" s="70"/>
      <c r="G127" s="70"/>
      <c r="H127" s="9"/>
      <c r="I127" s="9"/>
      <c r="J127" s="9"/>
      <c r="K127" s="9"/>
      <c r="L127" s="9"/>
    </row>
    <row r="128" spans="1:12" ht="12.75" customHeight="1" x14ac:dyDescent="0.2">
      <c r="A128" s="66">
        <v>7.3</v>
      </c>
      <c r="B128" s="66"/>
      <c r="C128" s="68" t="s">
        <v>307</v>
      </c>
      <c r="D128" s="69" t="s">
        <v>258</v>
      </c>
      <c r="E128" s="193">
        <v>0.05</v>
      </c>
      <c r="F128" s="70"/>
      <c r="G128" s="70"/>
      <c r="H128" s="9"/>
      <c r="I128" s="9"/>
      <c r="J128" s="9"/>
      <c r="K128" s="9"/>
      <c r="L128" s="9"/>
    </row>
    <row r="129" spans="1:12" ht="12.75" customHeight="1" x14ac:dyDescent="0.2">
      <c r="A129" s="66"/>
      <c r="B129" s="66"/>
      <c r="C129" s="68" t="s">
        <v>308</v>
      </c>
      <c r="D129" s="69"/>
      <c r="E129" s="146"/>
      <c r="F129" s="70"/>
      <c r="G129" s="70"/>
      <c r="H129" s="9"/>
      <c r="I129" s="9"/>
      <c r="J129" s="9"/>
      <c r="K129" s="9"/>
      <c r="L129" s="9"/>
    </row>
    <row r="130" spans="1:12" ht="12.75" customHeight="1" x14ac:dyDescent="0.2">
      <c r="A130" s="34"/>
      <c r="B130" s="34"/>
      <c r="C130" s="36"/>
      <c r="D130" s="32"/>
      <c r="E130" s="118"/>
      <c r="F130" s="33"/>
      <c r="G130" s="33"/>
      <c r="H130" s="9"/>
      <c r="I130" s="9"/>
      <c r="J130" s="9"/>
      <c r="K130" s="9"/>
      <c r="L130" s="9"/>
    </row>
    <row r="131" spans="1:12" ht="12.75" customHeight="1" x14ac:dyDescent="0.2">
      <c r="A131" s="34">
        <v>8</v>
      </c>
      <c r="B131" s="34" t="s">
        <v>309</v>
      </c>
      <c r="C131" s="37" t="s">
        <v>310</v>
      </c>
      <c r="D131" s="32"/>
      <c r="E131" s="117"/>
      <c r="F131" s="33"/>
      <c r="G131" s="33"/>
      <c r="H131" s="9"/>
      <c r="I131" s="9"/>
      <c r="J131" s="9"/>
      <c r="K131" s="9"/>
      <c r="L131" s="9"/>
    </row>
    <row r="132" spans="1:12" ht="12.75" customHeight="1" x14ac:dyDescent="0.2">
      <c r="A132" s="34"/>
      <c r="B132" s="34"/>
      <c r="C132" s="36"/>
      <c r="D132" s="32"/>
      <c r="E132" s="118"/>
      <c r="F132" s="33"/>
      <c r="G132" s="33"/>
      <c r="H132" s="9"/>
      <c r="I132" s="9"/>
      <c r="J132" s="9"/>
      <c r="K132" s="9"/>
      <c r="L132" s="9"/>
    </row>
    <row r="133" spans="1:12" ht="12.75" customHeight="1" x14ac:dyDescent="0.2">
      <c r="A133" s="34"/>
      <c r="B133" s="34"/>
      <c r="C133" s="36" t="s">
        <v>311</v>
      </c>
      <c r="D133" s="32"/>
      <c r="E133" s="117"/>
      <c r="F133" s="33"/>
      <c r="G133" s="33"/>
      <c r="H133" s="9"/>
      <c r="I133" s="9"/>
      <c r="J133" s="9"/>
      <c r="K133" s="9"/>
      <c r="L133" s="9"/>
    </row>
    <row r="134" spans="1:12" ht="12.75" customHeight="1" x14ac:dyDescent="0.2">
      <c r="A134" s="34">
        <v>8.1</v>
      </c>
      <c r="B134" s="34"/>
      <c r="C134" s="36" t="s">
        <v>312</v>
      </c>
      <c r="D134" s="32" t="s">
        <v>5</v>
      </c>
      <c r="E134" s="32">
        <v>148</v>
      </c>
      <c r="F134" s="33"/>
      <c r="G134" s="33"/>
      <c r="H134" s="9"/>
      <c r="I134" s="9"/>
      <c r="J134" s="9"/>
      <c r="K134" s="9"/>
      <c r="L134" s="9"/>
    </row>
    <row r="135" spans="1:12" ht="12.75" customHeight="1" x14ac:dyDescent="0.2">
      <c r="A135" s="34"/>
      <c r="B135" s="34"/>
      <c r="C135" s="36" t="s">
        <v>313</v>
      </c>
      <c r="D135" s="32"/>
      <c r="E135" s="118"/>
      <c r="F135" s="33"/>
      <c r="G135" s="33"/>
      <c r="H135" s="9"/>
      <c r="I135" s="9"/>
      <c r="J135" s="9"/>
      <c r="K135" s="9"/>
      <c r="L135" s="9"/>
    </row>
    <row r="136" spans="1:12" ht="12.75" customHeight="1" x14ac:dyDescent="0.2">
      <c r="A136" s="34"/>
      <c r="B136" s="34"/>
      <c r="C136" s="36" t="s">
        <v>314</v>
      </c>
      <c r="D136" s="32"/>
      <c r="E136" s="118"/>
      <c r="F136" s="33"/>
      <c r="G136" s="33"/>
      <c r="H136" s="9"/>
      <c r="I136" s="9"/>
      <c r="J136" s="9"/>
      <c r="K136" s="9"/>
      <c r="L136" s="9"/>
    </row>
    <row r="137" spans="1:12" ht="12.75" customHeight="1" x14ac:dyDescent="0.2">
      <c r="A137" s="34"/>
      <c r="B137" s="35"/>
      <c r="C137" s="36" t="s">
        <v>315</v>
      </c>
      <c r="D137" s="32"/>
      <c r="E137" s="121"/>
      <c r="F137" s="33"/>
      <c r="G137" s="33"/>
      <c r="H137" s="9"/>
      <c r="I137" s="9"/>
      <c r="J137" s="9"/>
      <c r="K137" s="9"/>
      <c r="L137" s="9"/>
    </row>
    <row r="138" spans="1:12" ht="12.75" customHeight="1" x14ac:dyDescent="0.2">
      <c r="A138" s="34"/>
      <c r="B138" s="35"/>
      <c r="C138" s="119"/>
      <c r="D138" s="120"/>
      <c r="E138" s="121"/>
      <c r="F138" s="33"/>
      <c r="G138" s="106"/>
      <c r="H138" s="9"/>
      <c r="I138" s="9"/>
      <c r="J138" s="9"/>
      <c r="K138" s="9"/>
      <c r="L138" s="9"/>
    </row>
    <row r="139" spans="1:12" ht="12.75" customHeight="1" x14ac:dyDescent="0.2">
      <c r="A139" s="34">
        <v>12</v>
      </c>
      <c r="B139" s="92" t="s">
        <v>13</v>
      </c>
      <c r="C139" s="31" t="s">
        <v>316</v>
      </c>
      <c r="D139" s="120"/>
      <c r="E139" s="118"/>
      <c r="F139" s="33"/>
      <c r="G139" s="106"/>
      <c r="H139" s="9"/>
      <c r="I139" s="9"/>
      <c r="J139" s="9"/>
      <c r="K139" s="9"/>
      <c r="L139" s="9"/>
    </row>
    <row r="140" spans="1:12" ht="12.75" customHeight="1" x14ac:dyDescent="0.2">
      <c r="A140" s="34"/>
      <c r="B140" s="92" t="s">
        <v>317</v>
      </c>
      <c r="C140" s="31" t="s">
        <v>318</v>
      </c>
      <c r="D140" s="32"/>
      <c r="E140" s="118"/>
      <c r="F140" s="33"/>
      <c r="G140" s="33"/>
      <c r="H140" s="9"/>
      <c r="I140" s="9"/>
      <c r="J140" s="9"/>
      <c r="K140" s="9"/>
      <c r="L140" s="9"/>
    </row>
    <row r="141" spans="1:12" ht="12.75" customHeight="1" x14ac:dyDescent="0.2">
      <c r="A141" s="34"/>
      <c r="B141" s="35"/>
      <c r="C141" s="36"/>
      <c r="D141" s="32"/>
      <c r="E141" s="117"/>
      <c r="F141" s="33"/>
      <c r="G141" s="33"/>
      <c r="H141" s="9"/>
      <c r="I141" s="9"/>
      <c r="J141" s="9"/>
      <c r="K141" s="9"/>
      <c r="L141" s="9"/>
    </row>
    <row r="142" spans="1:12" ht="12.75" customHeight="1" x14ac:dyDescent="0.2">
      <c r="A142" s="34">
        <v>12.1</v>
      </c>
      <c r="B142" s="35" t="s">
        <v>109</v>
      </c>
      <c r="C142" s="37" t="s">
        <v>319</v>
      </c>
      <c r="D142" s="32" t="s">
        <v>258</v>
      </c>
      <c r="E142" s="118">
        <v>22.5</v>
      </c>
      <c r="F142" s="33"/>
      <c r="G142" s="33"/>
      <c r="H142" s="9"/>
      <c r="I142" s="9"/>
      <c r="J142" s="9"/>
      <c r="K142" s="9"/>
      <c r="L142" s="9"/>
    </row>
    <row r="143" spans="1:12" ht="12.75" customHeight="1" x14ac:dyDescent="0.2">
      <c r="A143" s="34"/>
      <c r="B143" s="35"/>
      <c r="C143" s="37" t="s">
        <v>320</v>
      </c>
      <c r="D143" s="32"/>
      <c r="E143" s="117"/>
      <c r="F143" s="33"/>
      <c r="G143" s="33"/>
      <c r="H143" s="9"/>
      <c r="I143" s="9"/>
      <c r="J143" s="9"/>
      <c r="K143" s="9"/>
      <c r="L143" s="9"/>
    </row>
    <row r="144" spans="1:12" ht="12.75" customHeight="1" x14ac:dyDescent="0.2">
      <c r="A144" s="34"/>
      <c r="B144" s="35"/>
      <c r="C144" s="36"/>
      <c r="D144" s="32"/>
      <c r="E144" s="117"/>
      <c r="F144" s="33"/>
      <c r="G144" s="33"/>
      <c r="H144" s="9"/>
      <c r="I144" s="9"/>
      <c r="J144" s="9"/>
      <c r="K144" s="9"/>
      <c r="L144" s="9"/>
    </row>
    <row r="145" spans="1:12" ht="12.75" customHeight="1" x14ac:dyDescent="0.2">
      <c r="A145" s="34">
        <v>12.2</v>
      </c>
      <c r="B145" s="35" t="s">
        <v>209</v>
      </c>
      <c r="C145" s="37" t="s">
        <v>321</v>
      </c>
      <c r="D145" s="32"/>
      <c r="E145" s="118"/>
      <c r="F145" s="33"/>
      <c r="G145" s="33"/>
      <c r="H145" s="9"/>
      <c r="I145" s="9"/>
      <c r="J145" s="9"/>
      <c r="K145" s="9"/>
      <c r="L145" s="9"/>
    </row>
    <row r="146" spans="1:12" ht="12.75" customHeight="1" x14ac:dyDescent="0.2">
      <c r="A146" s="34"/>
      <c r="B146" s="35"/>
      <c r="C146" s="36"/>
      <c r="D146" s="32"/>
      <c r="E146" s="32"/>
      <c r="F146" s="33"/>
      <c r="G146" s="33"/>
      <c r="H146" s="9"/>
      <c r="I146" s="9"/>
      <c r="J146" s="9"/>
      <c r="K146" s="9"/>
      <c r="L146" s="9"/>
    </row>
    <row r="147" spans="1:12" ht="12.75" customHeight="1" x14ac:dyDescent="0.2">
      <c r="A147" s="34" t="s">
        <v>322</v>
      </c>
      <c r="B147" s="35"/>
      <c r="C147" s="36" t="s">
        <v>323</v>
      </c>
      <c r="D147" s="32" t="s">
        <v>258</v>
      </c>
      <c r="E147" s="146">
        <v>22.5</v>
      </c>
      <c r="F147" s="70"/>
      <c r="G147" s="70"/>
      <c r="H147" s="9"/>
      <c r="I147" s="9"/>
      <c r="J147" s="9"/>
      <c r="K147" s="9"/>
      <c r="L147" s="9"/>
    </row>
    <row r="148" spans="1:12" ht="12.75" customHeight="1" x14ac:dyDescent="0.2">
      <c r="A148" s="34" t="s">
        <v>324</v>
      </c>
      <c r="B148" s="35"/>
      <c r="C148" s="36" t="s">
        <v>325</v>
      </c>
      <c r="D148" s="32" t="s">
        <v>258</v>
      </c>
      <c r="E148" s="146">
        <v>22.5</v>
      </c>
      <c r="F148" s="70"/>
      <c r="G148" s="70"/>
      <c r="H148" s="9"/>
      <c r="I148" s="9"/>
      <c r="J148" s="9"/>
      <c r="K148" s="9"/>
      <c r="L148" s="9"/>
    </row>
    <row r="149" spans="1:12" ht="12.75" customHeight="1" x14ac:dyDescent="0.2">
      <c r="A149" s="34"/>
      <c r="B149" s="35"/>
      <c r="C149" s="36"/>
      <c r="D149" s="32"/>
      <c r="E149" s="32"/>
      <c r="F149" s="93"/>
      <c r="G149" s="33"/>
      <c r="H149" s="9"/>
      <c r="I149" s="9"/>
      <c r="J149" s="9"/>
      <c r="K149" s="9"/>
      <c r="L149" s="9"/>
    </row>
    <row r="150" spans="1:12" ht="12.75" customHeight="1" x14ac:dyDescent="0.2">
      <c r="A150" s="34"/>
      <c r="B150" s="35"/>
      <c r="C150" s="36"/>
      <c r="D150" s="32"/>
      <c r="E150" s="32"/>
      <c r="F150" s="93"/>
      <c r="G150" s="33"/>
      <c r="H150" s="9"/>
      <c r="I150" s="9"/>
      <c r="J150" s="9"/>
      <c r="K150" s="9"/>
      <c r="L150" s="9"/>
    </row>
    <row r="151" spans="1:12" ht="12.75" customHeight="1" x14ac:dyDescent="0.2">
      <c r="A151" s="34"/>
      <c r="B151" s="35"/>
      <c r="C151" s="36"/>
      <c r="D151" s="32"/>
      <c r="E151" s="32"/>
      <c r="F151" s="33"/>
      <c r="G151" s="33"/>
      <c r="H151" s="9"/>
      <c r="I151" s="9"/>
      <c r="J151" s="9"/>
      <c r="K151" s="9"/>
      <c r="L151" s="9"/>
    </row>
    <row r="152" spans="1:12" ht="12.75" customHeight="1" x14ac:dyDescent="0.3">
      <c r="A152" s="34"/>
      <c r="B152" s="35"/>
      <c r="C152" s="36"/>
      <c r="D152" s="32"/>
      <c r="E152" s="118"/>
      <c r="F152" s="33"/>
      <c r="G152" s="33"/>
      <c r="H152" s="190"/>
      <c r="I152" s="9"/>
      <c r="J152" s="9"/>
      <c r="K152" s="9"/>
      <c r="L152" s="9"/>
    </row>
    <row r="153" spans="1:12" ht="12.75" customHeight="1" x14ac:dyDescent="0.2">
      <c r="A153" s="34"/>
      <c r="B153" s="35"/>
      <c r="C153" s="36"/>
      <c r="D153" s="32"/>
      <c r="E153" s="118"/>
      <c r="F153" s="33"/>
      <c r="G153" s="33"/>
      <c r="H153" s="9"/>
      <c r="I153" s="9"/>
      <c r="J153" s="9"/>
      <c r="K153" s="9"/>
      <c r="L153" s="9"/>
    </row>
    <row r="154" spans="1:12" ht="12.75" customHeight="1" x14ac:dyDescent="0.2">
      <c r="A154" s="34"/>
      <c r="B154" s="35"/>
      <c r="C154" s="36"/>
      <c r="D154" s="32"/>
      <c r="E154" s="118"/>
      <c r="F154" s="33"/>
      <c r="G154" s="33"/>
      <c r="H154" s="9"/>
      <c r="I154" s="9"/>
      <c r="J154" s="9"/>
      <c r="K154" s="9"/>
      <c r="L154" s="9"/>
    </row>
    <row r="155" spans="1:12" ht="12.75" customHeight="1" x14ac:dyDescent="0.2">
      <c r="A155" s="34"/>
      <c r="B155" s="35"/>
      <c r="C155" s="36"/>
      <c r="D155" s="32"/>
      <c r="E155" s="118"/>
      <c r="F155" s="33"/>
      <c r="G155" s="33"/>
      <c r="H155" s="9"/>
      <c r="I155" s="9"/>
      <c r="J155" s="9"/>
      <c r="K155" s="9"/>
      <c r="L155" s="9"/>
    </row>
    <row r="156" spans="1:12" ht="12.75" customHeight="1" x14ac:dyDescent="0.2">
      <c r="A156" s="34"/>
      <c r="B156" s="35"/>
      <c r="C156" s="36"/>
      <c r="D156" s="32"/>
      <c r="E156" s="118"/>
      <c r="F156" s="33"/>
      <c r="G156" s="33"/>
      <c r="H156" s="9"/>
      <c r="I156" s="9"/>
      <c r="J156" s="9"/>
      <c r="K156" s="9"/>
      <c r="L156" s="9"/>
    </row>
    <row r="157" spans="1:12" ht="12.75" customHeight="1" x14ac:dyDescent="0.2">
      <c r="A157" s="34"/>
      <c r="B157" s="35"/>
      <c r="C157" s="36"/>
      <c r="D157" s="32"/>
      <c r="E157" s="118"/>
      <c r="F157" s="33"/>
      <c r="G157" s="33"/>
      <c r="H157" s="9"/>
      <c r="I157" s="9"/>
      <c r="J157" s="9"/>
      <c r="K157" s="9"/>
      <c r="L157" s="9"/>
    </row>
    <row r="158" spans="1:12" ht="12.75" hidden="1" customHeight="1" x14ac:dyDescent="0.2">
      <c r="A158" s="34"/>
      <c r="B158" s="35"/>
      <c r="C158" s="36"/>
      <c r="D158" s="32"/>
      <c r="E158" s="118"/>
      <c r="F158" s="33"/>
      <c r="G158" s="33"/>
      <c r="H158" s="9"/>
      <c r="I158" s="9"/>
      <c r="J158" s="9"/>
      <c r="K158" s="9"/>
      <c r="L158" s="9"/>
    </row>
    <row r="159" spans="1:12" ht="6" customHeight="1" x14ac:dyDescent="0.2">
      <c r="A159" s="34"/>
      <c r="B159" s="35"/>
      <c r="C159" s="36"/>
      <c r="D159" s="32"/>
      <c r="E159" s="118"/>
      <c r="F159" s="33"/>
      <c r="G159" s="33"/>
      <c r="H159" s="9"/>
      <c r="I159" s="9"/>
      <c r="J159" s="9"/>
      <c r="K159" s="9"/>
      <c r="L159" s="9"/>
    </row>
    <row r="160" spans="1:12" ht="12.75" customHeight="1" x14ac:dyDescent="0.2">
      <c r="A160" s="34"/>
      <c r="B160" s="35"/>
      <c r="C160" s="36"/>
      <c r="D160" s="32"/>
      <c r="E160" s="32"/>
      <c r="F160" s="33"/>
      <c r="G160" s="33"/>
      <c r="H160" s="9"/>
      <c r="I160" s="9"/>
      <c r="J160" s="9"/>
      <c r="K160" s="9"/>
      <c r="L160" s="9"/>
    </row>
    <row r="161" spans="1:12" ht="12.75" customHeight="1" x14ac:dyDescent="0.3">
      <c r="A161" s="41" t="s">
        <v>277</v>
      </c>
      <c r="B161" s="42"/>
      <c r="C161" s="43" t="s">
        <v>64</v>
      </c>
      <c r="D161" s="44"/>
      <c r="E161" s="44"/>
      <c r="F161" s="45"/>
      <c r="G161" s="46"/>
      <c r="H161" s="190"/>
      <c r="I161" s="9"/>
      <c r="J161" s="9"/>
      <c r="K161" s="9"/>
      <c r="L161" s="9"/>
    </row>
    <row r="162" spans="1:12" ht="12.75" customHeight="1" x14ac:dyDescent="0.2">
      <c r="A162" s="8"/>
      <c r="B162" s="8"/>
      <c r="C162" s="73"/>
      <c r="D162" s="74"/>
      <c r="E162" s="74"/>
      <c r="F162" s="75"/>
      <c r="G162" s="76"/>
      <c r="H162" s="9"/>
      <c r="I162" s="9"/>
      <c r="J162" s="9"/>
      <c r="K162" s="9"/>
      <c r="L162" s="9"/>
    </row>
  </sheetData>
  <mergeCells count="4">
    <mergeCell ref="E5:G5"/>
    <mergeCell ref="E55:G55"/>
    <mergeCell ref="E111:G111"/>
    <mergeCell ref="C44:C47"/>
  </mergeCells>
  <pageMargins left="0.98425196850393704" right="0.23622047244094499" top="0.74803149606299202" bottom="0.511811023622047" header="0" footer="0"/>
  <pageSetup orientation="portrait"/>
  <headerFooter>
    <oddHeader>&amp;C&amp;A</oddHeader>
    <oddFooter>&amp;L&amp;F&amp;CC&amp;P of C144</oddFooter>
  </headerFooter>
  <rowBreaks count="2" manualBreakCount="2">
    <brk id="49" man="1"/>
    <brk id="10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53734"/>
  </sheetPr>
  <dimension ref="A1:K141"/>
  <sheetViews>
    <sheetView workbookViewId="0"/>
  </sheetViews>
  <sheetFormatPr defaultColWidth="14.42578125" defaultRowHeight="15" customHeight="1" x14ac:dyDescent="0.2"/>
  <cols>
    <col min="1" max="1" width="7.5703125" customWidth="1"/>
    <col min="2" max="2" width="8.140625" customWidth="1"/>
    <col min="3" max="3" width="37.7109375" customWidth="1"/>
    <col min="4" max="4" width="12.7109375" customWidth="1"/>
    <col min="5" max="5" width="8.5703125" customWidth="1"/>
    <col min="6" max="6" width="11.42578125" customWidth="1"/>
    <col min="7" max="7" width="14.85546875" customWidth="1"/>
    <col min="8" max="8" width="1.42578125" customWidth="1"/>
    <col min="9" max="11" width="9.140625" customWidth="1"/>
  </cols>
  <sheetData>
    <row r="1" spans="1:11" ht="12.75" customHeight="1" x14ac:dyDescent="0.2">
      <c r="A1" s="79" t="str">
        <f>'Section A'!A1</f>
        <v>BID NUMBER: ACDP 26/08</v>
      </c>
      <c r="B1" s="2"/>
      <c r="C1" s="80"/>
      <c r="D1" s="81"/>
      <c r="E1" s="196"/>
      <c r="F1" s="82"/>
      <c r="G1" s="83"/>
      <c r="H1" s="9"/>
      <c r="I1" s="9"/>
      <c r="J1" s="9"/>
      <c r="K1" s="9"/>
    </row>
    <row r="2" spans="1:11" ht="12.75" customHeight="1" x14ac:dyDescent="0.2">
      <c r="A2" s="13" t="str">
        <f>'Section A'!A2</f>
        <v>THE APPOINTMENT OF A SERVICE PROVIDER FOR THE CONSTRUCTION OF 5,5HA SHADENET STRUCTURE AT GROUND STONE FARM IN CAPRICORN SOUTH OF THE CAPRICORN DISTRICT OF THE LIMPOPO PROVINCE</v>
      </c>
      <c r="B2" s="8"/>
      <c r="C2" s="84"/>
      <c r="D2" s="86"/>
      <c r="E2" s="197"/>
      <c r="F2" s="87"/>
      <c r="G2" s="57"/>
      <c r="H2" s="9"/>
      <c r="I2" s="9"/>
      <c r="J2" s="9"/>
      <c r="K2" s="9"/>
    </row>
    <row r="3" spans="1:11" ht="12.75" customHeight="1" x14ac:dyDescent="0.2">
      <c r="A3" s="13" t="s">
        <v>326</v>
      </c>
      <c r="B3" s="8"/>
      <c r="C3" s="84"/>
      <c r="D3" s="86"/>
      <c r="E3" s="197"/>
      <c r="F3" s="87"/>
      <c r="G3" s="57"/>
      <c r="H3" s="9"/>
      <c r="I3" s="9"/>
      <c r="J3" s="9"/>
      <c r="K3" s="9"/>
    </row>
    <row r="4" spans="1:11" ht="12.75" customHeight="1" x14ac:dyDescent="0.2">
      <c r="A4" s="88"/>
      <c r="B4" s="89"/>
      <c r="C4" s="84"/>
      <c r="D4" s="86"/>
      <c r="E4" s="197"/>
      <c r="F4" s="87"/>
      <c r="G4" s="57" t="s">
        <v>327</v>
      </c>
      <c r="H4" s="9"/>
      <c r="I4" s="9"/>
      <c r="J4" s="9"/>
      <c r="K4" s="9"/>
    </row>
    <row r="5" spans="1:11" ht="12.75" customHeight="1" x14ac:dyDescent="0.2">
      <c r="A5" s="16" t="s">
        <v>2</v>
      </c>
      <c r="B5" s="16" t="s">
        <v>3</v>
      </c>
      <c r="C5" s="17"/>
      <c r="D5" s="18"/>
      <c r="E5" s="384" t="s">
        <v>4</v>
      </c>
      <c r="F5" s="385"/>
      <c r="G5" s="386"/>
      <c r="H5" s="9"/>
      <c r="I5" s="9"/>
      <c r="J5" s="9"/>
      <c r="K5" s="9"/>
    </row>
    <row r="6" spans="1:11" ht="12.75" customHeight="1" x14ac:dyDescent="0.2">
      <c r="A6" s="19" t="s">
        <v>5</v>
      </c>
      <c r="B6" s="19" t="s">
        <v>6</v>
      </c>
      <c r="C6" s="20" t="s">
        <v>7</v>
      </c>
      <c r="D6" s="21" t="s">
        <v>8</v>
      </c>
      <c r="E6" s="198" t="s">
        <v>9</v>
      </c>
      <c r="F6" s="23" t="s">
        <v>10</v>
      </c>
      <c r="G6" s="24" t="s">
        <v>11</v>
      </c>
      <c r="H6" s="9"/>
      <c r="I6" s="9"/>
      <c r="J6" s="9"/>
      <c r="K6" s="9"/>
    </row>
    <row r="7" spans="1:11" ht="12.75" customHeight="1" x14ac:dyDescent="0.2">
      <c r="A7" s="25"/>
      <c r="B7" s="199" t="s">
        <v>13</v>
      </c>
      <c r="C7" s="17" t="s">
        <v>328</v>
      </c>
      <c r="D7" s="28"/>
      <c r="E7" s="200"/>
      <c r="F7" s="29"/>
      <c r="G7" s="29"/>
      <c r="H7" s="9"/>
      <c r="I7" s="9"/>
      <c r="J7" s="9"/>
      <c r="K7" s="9"/>
    </row>
    <row r="8" spans="1:11" ht="12.75" customHeight="1" x14ac:dyDescent="0.2">
      <c r="A8" s="34"/>
      <c r="B8" s="30"/>
      <c r="C8" s="108" t="s">
        <v>329</v>
      </c>
      <c r="D8" s="32"/>
      <c r="E8" s="98"/>
      <c r="F8" s="33"/>
      <c r="G8" s="33"/>
      <c r="H8" s="9"/>
      <c r="I8" s="9"/>
      <c r="J8" s="9"/>
      <c r="K8" s="9"/>
    </row>
    <row r="9" spans="1:11" ht="12.75" customHeight="1" x14ac:dyDescent="0.2">
      <c r="A9" s="34"/>
      <c r="B9" s="30"/>
      <c r="C9" s="108" t="s">
        <v>330</v>
      </c>
      <c r="D9" s="32"/>
      <c r="E9" s="98"/>
      <c r="F9" s="33"/>
      <c r="G9" s="33"/>
      <c r="H9" s="9"/>
      <c r="I9" s="9"/>
      <c r="J9" s="9"/>
      <c r="K9" s="9"/>
    </row>
    <row r="10" spans="1:11" ht="12.75" customHeight="1" x14ac:dyDescent="0.2">
      <c r="A10" s="34"/>
      <c r="B10" s="30"/>
      <c r="C10" s="108" t="s">
        <v>331</v>
      </c>
      <c r="D10" s="32"/>
      <c r="E10" s="98"/>
      <c r="F10" s="33"/>
      <c r="G10" s="33"/>
      <c r="H10" s="9"/>
      <c r="I10" s="9"/>
      <c r="J10" s="9"/>
      <c r="K10" s="9"/>
    </row>
    <row r="11" spans="1:11" ht="12.75" customHeight="1" x14ac:dyDescent="0.2">
      <c r="A11" s="30"/>
      <c r="B11" s="30" t="s">
        <v>332</v>
      </c>
      <c r="C11" s="31"/>
      <c r="D11" s="32" t="s">
        <v>12</v>
      </c>
      <c r="E11" s="98"/>
      <c r="F11" s="33"/>
      <c r="G11" s="33"/>
      <c r="H11" s="9"/>
      <c r="I11" s="9"/>
      <c r="J11" s="9"/>
      <c r="K11" s="9"/>
    </row>
    <row r="12" spans="1:11" ht="12.75" customHeight="1" x14ac:dyDescent="0.2">
      <c r="A12" s="30"/>
      <c r="B12" s="30"/>
      <c r="C12" s="31" t="s">
        <v>12</v>
      </c>
      <c r="D12" s="32"/>
      <c r="E12" s="98"/>
      <c r="F12" s="33"/>
      <c r="G12" s="33"/>
      <c r="H12" s="9"/>
      <c r="I12" s="9"/>
      <c r="J12" s="9"/>
      <c r="K12" s="9"/>
    </row>
    <row r="13" spans="1:11" ht="12.75" customHeight="1" x14ac:dyDescent="0.2">
      <c r="A13" s="34">
        <v>1</v>
      </c>
      <c r="B13" s="34" t="s">
        <v>118</v>
      </c>
      <c r="C13" s="36" t="s">
        <v>333</v>
      </c>
      <c r="D13" s="32" t="s">
        <v>225</v>
      </c>
      <c r="E13" s="201">
        <v>800</v>
      </c>
      <c r="F13" s="33"/>
      <c r="G13" s="33"/>
      <c r="H13" s="9"/>
      <c r="I13" s="9"/>
      <c r="J13" s="9"/>
      <c r="K13" s="9"/>
    </row>
    <row r="14" spans="1:11" ht="12.75" customHeight="1" x14ac:dyDescent="0.2">
      <c r="A14" s="34"/>
      <c r="B14" s="34"/>
      <c r="C14" s="36" t="s">
        <v>334</v>
      </c>
      <c r="D14" s="32"/>
      <c r="E14" s="201"/>
      <c r="F14" s="33"/>
      <c r="G14" s="33"/>
      <c r="H14" s="9"/>
      <c r="I14" s="9"/>
      <c r="J14" s="9"/>
      <c r="K14" s="9"/>
    </row>
    <row r="15" spans="1:11" ht="12.75" customHeight="1" x14ac:dyDescent="0.2">
      <c r="A15" s="34"/>
      <c r="B15" s="34"/>
      <c r="C15" s="36"/>
      <c r="D15" s="32"/>
      <c r="E15" s="201"/>
      <c r="F15" s="33"/>
      <c r="G15" s="33"/>
      <c r="H15" s="9"/>
      <c r="I15" s="9"/>
      <c r="J15" s="9"/>
      <c r="K15" s="9"/>
    </row>
    <row r="16" spans="1:11" ht="12.75" customHeight="1" x14ac:dyDescent="0.2">
      <c r="A16" s="34"/>
      <c r="B16" s="34"/>
      <c r="C16" s="36"/>
      <c r="D16" s="32"/>
      <c r="E16" s="201"/>
      <c r="F16" s="33"/>
      <c r="G16" s="33"/>
      <c r="H16" s="9"/>
      <c r="I16" s="9"/>
      <c r="J16" s="9"/>
      <c r="K16" s="9"/>
    </row>
    <row r="17" spans="1:11" ht="12.75" customHeight="1" x14ac:dyDescent="0.2">
      <c r="A17" s="34">
        <v>1</v>
      </c>
      <c r="B17" s="34" t="s">
        <v>118</v>
      </c>
      <c r="C17" s="36" t="s">
        <v>333</v>
      </c>
      <c r="D17" s="32" t="s">
        <v>225</v>
      </c>
      <c r="E17" s="201">
        <v>222</v>
      </c>
      <c r="F17" s="33"/>
      <c r="G17" s="33"/>
      <c r="H17" s="9"/>
      <c r="I17" s="9"/>
      <c r="J17" s="9"/>
      <c r="K17" s="9"/>
    </row>
    <row r="18" spans="1:11" ht="12.75" customHeight="1" x14ac:dyDescent="0.2">
      <c r="A18" s="34"/>
      <c r="B18" s="34"/>
      <c r="C18" s="101" t="s">
        <v>335</v>
      </c>
      <c r="D18" s="32"/>
      <c r="E18" s="201"/>
      <c r="F18" s="33"/>
      <c r="G18" s="33"/>
      <c r="H18" s="9"/>
      <c r="I18" s="9"/>
      <c r="J18" s="9"/>
      <c r="K18" s="9"/>
    </row>
    <row r="19" spans="1:11" ht="12.75" customHeight="1" x14ac:dyDescent="0.2">
      <c r="A19" s="34"/>
      <c r="B19" s="34"/>
      <c r="C19" s="36"/>
      <c r="D19" s="32"/>
      <c r="E19" s="201"/>
      <c r="F19" s="33"/>
      <c r="G19" s="33"/>
      <c r="H19" s="9"/>
      <c r="I19" s="9"/>
      <c r="J19" s="9"/>
      <c r="K19" s="9"/>
    </row>
    <row r="20" spans="1:11" ht="12.75" customHeight="1" x14ac:dyDescent="0.2">
      <c r="A20" s="34"/>
      <c r="B20" s="34"/>
      <c r="C20" s="9"/>
      <c r="D20" s="32"/>
      <c r="E20" s="201"/>
      <c r="F20" s="33"/>
      <c r="G20" s="33"/>
      <c r="H20" s="9"/>
      <c r="I20" s="9"/>
      <c r="J20" s="9"/>
      <c r="K20" s="9"/>
    </row>
    <row r="21" spans="1:11" ht="12.75" customHeight="1" x14ac:dyDescent="0.2">
      <c r="A21" s="34">
        <v>2</v>
      </c>
      <c r="B21" s="34" t="s">
        <v>209</v>
      </c>
      <c r="C21" s="37" t="s">
        <v>336</v>
      </c>
      <c r="D21" s="32"/>
      <c r="E21" s="202"/>
      <c r="F21" s="33"/>
      <c r="G21" s="33"/>
      <c r="H21" s="9"/>
      <c r="I21" s="9"/>
      <c r="J21" s="9"/>
      <c r="K21" s="9"/>
    </row>
    <row r="22" spans="1:11" ht="12.75" customHeight="1" x14ac:dyDescent="0.2">
      <c r="A22" s="34">
        <v>2.1</v>
      </c>
      <c r="B22" s="34"/>
      <c r="C22" s="36" t="s">
        <v>337</v>
      </c>
      <c r="D22" s="32" t="s">
        <v>73</v>
      </c>
      <c r="E22" s="202">
        <v>14</v>
      </c>
      <c r="F22" s="33"/>
      <c r="G22" s="33"/>
      <c r="H22" s="9"/>
      <c r="I22" s="9"/>
      <c r="J22" s="9"/>
      <c r="K22" s="9"/>
    </row>
    <row r="23" spans="1:11" ht="12.75" customHeight="1" x14ac:dyDescent="0.2">
      <c r="A23" s="34"/>
      <c r="B23" s="34"/>
      <c r="C23" s="36"/>
      <c r="D23" s="32"/>
      <c r="E23" s="203"/>
      <c r="F23" s="33"/>
      <c r="G23" s="33"/>
      <c r="H23" s="9"/>
      <c r="I23" s="9"/>
      <c r="J23" s="9"/>
      <c r="K23" s="9"/>
    </row>
    <row r="24" spans="1:11" ht="12.75" customHeight="1" x14ac:dyDescent="0.2">
      <c r="A24" s="34">
        <v>2.2000000000000002</v>
      </c>
      <c r="B24" s="34"/>
      <c r="C24" s="36" t="s">
        <v>338</v>
      </c>
      <c r="D24" s="32" t="s">
        <v>73</v>
      </c>
      <c r="E24" s="202">
        <v>23</v>
      </c>
      <c r="F24" s="33"/>
      <c r="G24" s="33"/>
      <c r="H24" s="9"/>
      <c r="I24" s="9"/>
      <c r="J24" s="9"/>
      <c r="K24" s="9"/>
    </row>
    <row r="25" spans="1:11" ht="12.75" customHeight="1" x14ac:dyDescent="0.2">
      <c r="A25" s="34"/>
      <c r="B25" s="34"/>
      <c r="C25" s="36"/>
      <c r="D25" s="32"/>
      <c r="E25" s="202"/>
      <c r="F25" s="33"/>
      <c r="G25" s="33"/>
      <c r="H25" s="9"/>
      <c r="I25" s="9"/>
      <c r="J25" s="9"/>
      <c r="K25" s="9"/>
    </row>
    <row r="26" spans="1:11" ht="12.75" customHeight="1" x14ac:dyDescent="0.2">
      <c r="A26" s="34">
        <v>2.2999999999999998</v>
      </c>
      <c r="B26" s="34"/>
      <c r="C26" s="36" t="s">
        <v>339</v>
      </c>
      <c r="D26" s="32" t="s">
        <v>340</v>
      </c>
      <c r="E26" s="204">
        <v>4</v>
      </c>
      <c r="F26" s="33"/>
      <c r="G26" s="33"/>
      <c r="H26" s="9"/>
      <c r="I26" s="9"/>
      <c r="J26" s="9"/>
      <c r="K26" s="9"/>
    </row>
    <row r="27" spans="1:11" ht="12.75" customHeight="1" x14ac:dyDescent="0.2">
      <c r="A27" s="34"/>
      <c r="B27" s="34"/>
      <c r="C27" s="36"/>
      <c r="D27" s="32"/>
      <c r="E27" s="204"/>
      <c r="F27" s="33"/>
      <c r="G27" s="33"/>
      <c r="H27" s="9"/>
      <c r="I27" s="9"/>
      <c r="J27" s="9"/>
      <c r="K27" s="9"/>
    </row>
    <row r="28" spans="1:11" ht="12.75" customHeight="1" x14ac:dyDescent="0.2">
      <c r="A28" s="34">
        <v>2.4</v>
      </c>
      <c r="B28" s="34"/>
      <c r="C28" s="36" t="s">
        <v>341</v>
      </c>
      <c r="D28" s="32" t="s">
        <v>73</v>
      </c>
      <c r="E28" s="204">
        <v>40</v>
      </c>
      <c r="F28" s="33"/>
      <c r="G28" s="33"/>
      <c r="H28" s="9"/>
      <c r="I28" s="9"/>
      <c r="J28" s="9"/>
      <c r="K28" s="9"/>
    </row>
    <row r="29" spans="1:11" ht="12.75" customHeight="1" x14ac:dyDescent="0.2">
      <c r="A29" s="34"/>
      <c r="B29" s="34"/>
      <c r="C29" s="36"/>
      <c r="D29" s="32"/>
      <c r="E29" s="204"/>
      <c r="F29" s="33"/>
      <c r="G29" s="33"/>
      <c r="H29" s="9"/>
      <c r="I29" s="9"/>
      <c r="J29" s="9"/>
      <c r="K29" s="9"/>
    </row>
    <row r="30" spans="1:11" ht="12.75" customHeight="1" x14ac:dyDescent="0.2">
      <c r="A30" s="34">
        <v>2.2999999999999998</v>
      </c>
      <c r="B30" s="34"/>
      <c r="C30" s="36" t="s">
        <v>342</v>
      </c>
      <c r="D30" s="32" t="s">
        <v>5</v>
      </c>
      <c r="E30" s="204">
        <v>8</v>
      </c>
      <c r="F30" s="33"/>
      <c r="G30" s="33"/>
      <c r="H30" s="9"/>
      <c r="I30" s="9"/>
      <c r="J30" s="9"/>
      <c r="K30" s="9"/>
    </row>
    <row r="31" spans="1:11" ht="12.75" customHeight="1" x14ac:dyDescent="0.2">
      <c r="A31" s="34"/>
      <c r="B31" s="34"/>
      <c r="C31" s="36"/>
      <c r="D31" s="32"/>
      <c r="E31" s="204"/>
      <c r="F31" s="33"/>
      <c r="G31" s="33"/>
      <c r="H31" s="9"/>
      <c r="I31" s="9"/>
      <c r="J31" s="9"/>
      <c r="K31" s="9"/>
    </row>
    <row r="32" spans="1:11" ht="12.75" customHeight="1" x14ac:dyDescent="0.2">
      <c r="A32" s="34">
        <v>3</v>
      </c>
      <c r="B32" s="34"/>
      <c r="C32" s="37" t="s">
        <v>343</v>
      </c>
      <c r="D32" s="32"/>
      <c r="E32" s="204"/>
      <c r="F32" s="33"/>
      <c r="G32" s="33"/>
      <c r="H32" s="9"/>
      <c r="I32" s="9"/>
      <c r="J32" s="9"/>
      <c r="K32" s="9"/>
    </row>
    <row r="33" spans="1:11" ht="12.75" customHeight="1" x14ac:dyDescent="0.2">
      <c r="A33" s="34">
        <v>3.1</v>
      </c>
      <c r="B33" s="34"/>
      <c r="C33" s="36" t="s">
        <v>344</v>
      </c>
      <c r="D33" s="32" t="s">
        <v>73</v>
      </c>
      <c r="E33" s="204">
        <v>5670</v>
      </c>
      <c r="F33" s="33"/>
      <c r="G33" s="33"/>
      <c r="H33" s="9"/>
      <c r="I33" s="9"/>
      <c r="J33" s="9"/>
      <c r="K33" s="9"/>
    </row>
    <row r="34" spans="1:11" ht="12.75" customHeight="1" x14ac:dyDescent="0.2">
      <c r="A34" s="34"/>
      <c r="B34" s="34"/>
      <c r="C34" s="36"/>
      <c r="D34" s="32"/>
      <c r="E34" s="204"/>
      <c r="F34" s="33"/>
      <c r="G34" s="33"/>
      <c r="H34" s="9"/>
      <c r="I34" s="9"/>
      <c r="J34" s="9"/>
      <c r="K34" s="9"/>
    </row>
    <row r="35" spans="1:11" ht="12.75" customHeight="1" x14ac:dyDescent="0.2">
      <c r="A35" s="34">
        <v>3.2</v>
      </c>
      <c r="B35" s="34"/>
      <c r="C35" s="36" t="s">
        <v>345</v>
      </c>
      <c r="D35" s="32" t="s">
        <v>73</v>
      </c>
      <c r="E35" s="204">
        <v>1500</v>
      </c>
      <c r="F35" s="33"/>
      <c r="G35" s="33"/>
      <c r="H35" s="9"/>
      <c r="I35" s="9"/>
      <c r="J35" s="9"/>
      <c r="K35" s="9"/>
    </row>
    <row r="36" spans="1:11" ht="12.75" customHeight="1" x14ac:dyDescent="0.2">
      <c r="A36" s="34"/>
      <c r="B36" s="34"/>
      <c r="C36" s="36"/>
      <c r="D36" s="32"/>
      <c r="E36" s="204"/>
      <c r="F36" s="33"/>
      <c r="G36" s="33"/>
      <c r="H36" s="9"/>
      <c r="I36" s="9"/>
      <c r="J36" s="9"/>
      <c r="K36" s="9"/>
    </row>
    <row r="37" spans="1:11" ht="12.75" customHeight="1" x14ac:dyDescent="0.2">
      <c r="A37" s="34">
        <v>3.3</v>
      </c>
      <c r="B37" s="34"/>
      <c r="C37" s="36" t="s">
        <v>346</v>
      </c>
      <c r="D37" s="32" t="s">
        <v>73</v>
      </c>
      <c r="E37" s="204">
        <v>2800</v>
      </c>
      <c r="F37" s="33"/>
      <c r="G37" s="33"/>
      <c r="H37" s="9"/>
      <c r="I37" s="9"/>
      <c r="J37" s="9"/>
      <c r="K37" s="9"/>
    </row>
    <row r="38" spans="1:11" ht="12.75" customHeight="1" x14ac:dyDescent="0.2">
      <c r="A38" s="34"/>
      <c r="B38" s="34"/>
      <c r="C38" s="36"/>
      <c r="D38" s="32"/>
      <c r="E38" s="204"/>
      <c r="F38" s="33"/>
      <c r="G38" s="33"/>
      <c r="H38" s="9"/>
      <c r="I38" s="9"/>
      <c r="J38" s="9"/>
      <c r="K38" s="9"/>
    </row>
    <row r="39" spans="1:11" ht="12.75" customHeight="1" x14ac:dyDescent="0.2">
      <c r="A39" s="34">
        <v>4</v>
      </c>
      <c r="B39" s="34"/>
      <c r="C39" s="188" t="s">
        <v>347</v>
      </c>
      <c r="D39" s="32"/>
      <c r="E39" s="204"/>
      <c r="F39" s="33"/>
      <c r="G39" s="33"/>
      <c r="H39" s="9"/>
      <c r="I39" s="9"/>
      <c r="J39" s="9"/>
      <c r="K39" s="9"/>
    </row>
    <row r="40" spans="1:11" ht="12.75" customHeight="1" x14ac:dyDescent="0.2">
      <c r="A40" s="34">
        <v>4.0999999999999996</v>
      </c>
      <c r="B40" s="34"/>
      <c r="C40" s="36" t="s">
        <v>348</v>
      </c>
      <c r="D40" s="32" t="s">
        <v>114</v>
      </c>
      <c r="E40" s="204">
        <v>115</v>
      </c>
      <c r="F40" s="33"/>
      <c r="G40" s="33"/>
      <c r="H40" s="9"/>
      <c r="I40" s="9"/>
      <c r="J40" s="9"/>
      <c r="K40" s="9"/>
    </row>
    <row r="41" spans="1:11" ht="12.75" customHeight="1" x14ac:dyDescent="0.2">
      <c r="A41" s="34"/>
      <c r="B41" s="34"/>
      <c r="C41" s="101" t="s">
        <v>349</v>
      </c>
      <c r="D41" s="32"/>
      <c r="E41" s="204"/>
      <c r="F41" s="33"/>
      <c r="G41" s="33"/>
      <c r="H41" s="9"/>
      <c r="I41" s="9"/>
      <c r="J41" s="9"/>
      <c r="K41" s="9"/>
    </row>
    <row r="42" spans="1:11" ht="12.75" customHeight="1" x14ac:dyDescent="0.2">
      <c r="A42" s="34"/>
      <c r="B42" s="34"/>
      <c r="C42" s="36"/>
      <c r="D42" s="32"/>
      <c r="E42" s="201"/>
      <c r="F42" s="33"/>
      <c r="G42" s="33"/>
      <c r="H42" s="9"/>
      <c r="I42" s="9"/>
      <c r="J42" s="9"/>
      <c r="K42" s="9"/>
    </row>
    <row r="43" spans="1:11" ht="12.75" customHeight="1" x14ac:dyDescent="0.2">
      <c r="A43" s="192"/>
      <c r="B43" s="192"/>
      <c r="C43" s="36"/>
      <c r="D43" s="32"/>
      <c r="E43" s="204"/>
      <c r="F43" s="33"/>
      <c r="G43" s="33"/>
      <c r="H43" s="9"/>
      <c r="I43" s="9"/>
      <c r="J43" s="9"/>
      <c r="K43" s="9"/>
    </row>
    <row r="44" spans="1:11" ht="12.75" customHeight="1" x14ac:dyDescent="0.2">
      <c r="A44" s="192">
        <v>5</v>
      </c>
      <c r="B44" s="192"/>
      <c r="C44" s="37" t="s">
        <v>350</v>
      </c>
      <c r="D44" s="32"/>
      <c r="E44" s="204"/>
      <c r="F44" s="33"/>
      <c r="G44" s="33"/>
      <c r="H44" s="9"/>
      <c r="I44" s="9"/>
      <c r="J44" s="9"/>
      <c r="K44" s="9"/>
    </row>
    <row r="45" spans="1:11" ht="12.75" customHeight="1" x14ac:dyDescent="0.2">
      <c r="A45" s="205"/>
      <c r="B45" s="192"/>
      <c r="C45" s="206" t="s">
        <v>351</v>
      </c>
      <c r="D45" s="32"/>
      <c r="E45" s="204"/>
      <c r="F45" s="33"/>
      <c r="G45" s="33"/>
      <c r="H45" s="9"/>
      <c r="I45" s="9"/>
      <c r="J45" s="9"/>
      <c r="K45" s="9"/>
    </row>
    <row r="46" spans="1:11" ht="12.75" customHeight="1" x14ac:dyDescent="0.2">
      <c r="A46" s="192">
        <v>5.0999999999999996</v>
      </c>
      <c r="B46" s="192"/>
      <c r="C46" s="36" t="s">
        <v>352</v>
      </c>
      <c r="D46" s="32" t="s">
        <v>353</v>
      </c>
      <c r="E46" s="204">
        <v>18</v>
      </c>
      <c r="F46" s="33"/>
      <c r="G46" s="33"/>
      <c r="H46" s="9"/>
      <c r="I46" s="9"/>
      <c r="J46" s="9"/>
      <c r="K46" s="9"/>
    </row>
    <row r="47" spans="1:11" ht="12.75" customHeight="1" x14ac:dyDescent="0.2">
      <c r="A47" s="192"/>
      <c r="B47" s="192"/>
      <c r="C47" s="36"/>
      <c r="D47" s="192"/>
      <c r="E47" s="207"/>
      <c r="F47" s="192"/>
      <c r="G47" s="192"/>
      <c r="H47" s="9"/>
      <c r="I47" s="9"/>
      <c r="J47" s="9"/>
      <c r="K47" s="9"/>
    </row>
    <row r="48" spans="1:11" ht="12.75" customHeight="1" x14ac:dyDescent="0.2">
      <c r="A48" s="192"/>
      <c r="B48" s="192"/>
      <c r="C48" s="36"/>
      <c r="D48" s="32"/>
      <c r="E48" s="204"/>
      <c r="F48" s="33"/>
      <c r="G48" s="33"/>
      <c r="H48" s="9"/>
      <c r="I48" s="9"/>
      <c r="J48" s="9"/>
      <c r="K48" s="9"/>
    </row>
    <row r="49" spans="1:11" ht="12.75" customHeight="1" x14ac:dyDescent="0.2">
      <c r="A49" s="192">
        <v>6</v>
      </c>
      <c r="B49" s="192"/>
      <c r="C49" s="37" t="s">
        <v>354</v>
      </c>
      <c r="D49" s="32"/>
      <c r="E49" s="204"/>
      <c r="F49" s="33"/>
      <c r="G49" s="33"/>
      <c r="H49" s="9"/>
      <c r="I49" s="9"/>
      <c r="J49" s="9"/>
      <c r="K49" s="9"/>
    </row>
    <row r="50" spans="1:11" ht="12.75" customHeight="1" x14ac:dyDescent="0.2">
      <c r="A50" s="192"/>
      <c r="B50" s="192"/>
      <c r="C50" s="108" t="s">
        <v>355</v>
      </c>
      <c r="D50" s="32"/>
      <c r="E50" s="204"/>
      <c r="F50" s="33"/>
      <c r="G50" s="33"/>
      <c r="H50" s="9"/>
      <c r="I50" s="9"/>
      <c r="J50" s="9"/>
      <c r="K50" s="9"/>
    </row>
    <row r="51" spans="1:11" ht="12.75" customHeight="1" x14ac:dyDescent="0.2">
      <c r="A51" s="192"/>
      <c r="B51" s="192"/>
      <c r="C51" s="36"/>
      <c r="D51" s="32"/>
      <c r="E51" s="204"/>
      <c r="F51" s="33"/>
      <c r="G51" s="33"/>
      <c r="H51" s="9"/>
      <c r="I51" s="9"/>
      <c r="J51" s="9"/>
      <c r="K51" s="9"/>
    </row>
    <row r="52" spans="1:11" ht="12.75" customHeight="1" x14ac:dyDescent="0.2">
      <c r="A52" s="205">
        <v>6.1</v>
      </c>
      <c r="B52" s="192"/>
      <c r="C52" s="101" t="s">
        <v>356</v>
      </c>
      <c r="D52" s="32" t="s">
        <v>357</v>
      </c>
      <c r="E52" s="204">
        <v>927</v>
      </c>
      <c r="F52" s="33"/>
      <c r="G52" s="33"/>
      <c r="H52" s="9"/>
      <c r="I52" s="9"/>
      <c r="J52" s="9"/>
      <c r="K52" s="9"/>
    </row>
    <row r="53" spans="1:11" ht="12.75" customHeight="1" x14ac:dyDescent="0.2">
      <c r="A53" s="192"/>
      <c r="B53" s="192"/>
      <c r="C53" s="101"/>
      <c r="D53" s="32"/>
      <c r="E53" s="204"/>
      <c r="F53" s="33"/>
      <c r="G53" s="33"/>
      <c r="H53" s="9"/>
      <c r="I53" s="9"/>
      <c r="J53" s="9"/>
      <c r="K53" s="9"/>
    </row>
    <row r="54" spans="1:11" ht="12.75" customHeight="1" x14ac:dyDescent="0.2">
      <c r="A54" s="192"/>
      <c r="B54" s="192"/>
      <c r="C54" s="101"/>
      <c r="D54" s="32"/>
      <c r="E54" s="204"/>
      <c r="F54" s="33"/>
      <c r="G54" s="33"/>
      <c r="H54" s="9"/>
      <c r="I54" s="9"/>
      <c r="J54" s="9"/>
      <c r="K54" s="9"/>
    </row>
    <row r="55" spans="1:11" ht="12.75" customHeight="1" x14ac:dyDescent="0.2">
      <c r="A55" s="192"/>
      <c r="B55" s="192"/>
      <c r="C55" s="101"/>
      <c r="D55" s="32"/>
      <c r="E55" s="204"/>
      <c r="F55" s="33"/>
      <c r="G55" s="33"/>
      <c r="H55" s="9"/>
      <c r="I55" s="9"/>
      <c r="J55" s="9"/>
      <c r="K55" s="9"/>
    </row>
    <row r="56" spans="1:11" ht="12.75" customHeight="1" x14ac:dyDescent="0.2">
      <c r="A56" s="192"/>
      <c r="B56" s="192"/>
      <c r="C56" s="36"/>
      <c r="D56" s="32"/>
      <c r="E56" s="204"/>
      <c r="F56" s="33"/>
      <c r="G56" s="33"/>
      <c r="H56" s="9"/>
      <c r="I56" s="9"/>
      <c r="J56" s="9"/>
      <c r="K56" s="9"/>
    </row>
    <row r="57" spans="1:11" ht="12.75" customHeight="1" x14ac:dyDescent="0.2">
      <c r="A57" s="192">
        <v>7</v>
      </c>
      <c r="B57" s="192"/>
      <c r="C57" s="37" t="s">
        <v>358</v>
      </c>
      <c r="D57" s="32"/>
      <c r="E57" s="204"/>
      <c r="F57" s="33"/>
      <c r="G57" s="33"/>
      <c r="H57" s="9"/>
      <c r="I57" s="9"/>
      <c r="J57" s="9"/>
      <c r="K57" s="9"/>
    </row>
    <row r="58" spans="1:11" ht="12.75" customHeight="1" x14ac:dyDescent="0.2">
      <c r="A58" s="192"/>
      <c r="B58" s="192"/>
      <c r="C58" s="112" t="s">
        <v>359</v>
      </c>
      <c r="D58" s="32"/>
      <c r="E58" s="204"/>
      <c r="F58" s="33"/>
      <c r="G58" s="33"/>
      <c r="H58" s="9"/>
      <c r="I58" s="9"/>
      <c r="J58" s="9"/>
      <c r="K58" s="9"/>
    </row>
    <row r="59" spans="1:11" ht="12.75" customHeight="1" x14ac:dyDescent="0.2">
      <c r="A59" s="192"/>
      <c r="B59" s="192"/>
      <c r="C59" s="36"/>
      <c r="D59" s="32"/>
      <c r="E59" s="204"/>
      <c r="F59" s="33"/>
      <c r="G59" s="33"/>
      <c r="H59" s="9"/>
      <c r="I59" s="9"/>
      <c r="J59" s="9"/>
      <c r="K59" s="9"/>
    </row>
    <row r="60" spans="1:11" ht="12.75" customHeight="1" x14ac:dyDescent="0.2">
      <c r="A60" s="192">
        <v>7.1</v>
      </c>
      <c r="B60" s="192"/>
      <c r="C60" s="36" t="s">
        <v>360</v>
      </c>
      <c r="D60" s="32" t="s">
        <v>114</v>
      </c>
      <c r="E60" s="204">
        <v>37</v>
      </c>
      <c r="F60" s="33"/>
      <c r="G60" s="33"/>
      <c r="H60" s="9"/>
      <c r="I60" s="9"/>
      <c r="J60" s="9"/>
      <c r="K60" s="9"/>
    </row>
    <row r="61" spans="1:11" ht="12.75" customHeight="1" x14ac:dyDescent="0.2">
      <c r="A61" s="192"/>
      <c r="B61" s="192"/>
      <c r="C61" s="36"/>
      <c r="D61" s="32"/>
      <c r="E61" s="204"/>
      <c r="F61" s="33"/>
      <c r="G61" s="33"/>
      <c r="H61" s="9"/>
      <c r="I61" s="9"/>
      <c r="J61" s="9"/>
      <c r="K61" s="9"/>
    </row>
    <row r="62" spans="1:11" ht="12.75" customHeight="1" x14ac:dyDescent="0.2">
      <c r="A62" s="192"/>
      <c r="B62" s="192"/>
      <c r="C62" s="36"/>
      <c r="D62" s="32"/>
      <c r="E62" s="204"/>
      <c r="F62" s="33"/>
      <c r="G62" s="33"/>
      <c r="H62" s="9"/>
      <c r="I62" s="9"/>
      <c r="J62" s="9"/>
      <c r="K62" s="9"/>
    </row>
    <row r="63" spans="1:11" ht="12.75" customHeight="1" x14ac:dyDescent="0.2">
      <c r="A63" s="192"/>
      <c r="B63" s="192"/>
      <c r="C63" s="36"/>
      <c r="D63" s="32"/>
      <c r="E63" s="204"/>
      <c r="F63" s="33"/>
      <c r="G63" s="33"/>
      <c r="H63" s="9"/>
      <c r="I63" s="9"/>
      <c r="J63" s="9"/>
      <c r="K63" s="9"/>
    </row>
    <row r="64" spans="1:11" ht="12.75" customHeight="1" x14ac:dyDescent="0.2">
      <c r="A64" s="34"/>
      <c r="B64" s="34"/>
      <c r="C64" s="36"/>
      <c r="D64" s="32"/>
      <c r="E64" s="208"/>
      <c r="F64" s="33"/>
      <c r="G64" s="33"/>
      <c r="H64" s="9"/>
      <c r="I64" s="9"/>
      <c r="J64" s="9"/>
      <c r="K64" s="9"/>
    </row>
    <row r="65" spans="1:11" ht="12.75" customHeight="1" x14ac:dyDescent="0.2">
      <c r="A65" s="34"/>
      <c r="B65" s="34"/>
      <c r="C65" s="36"/>
      <c r="D65" s="32"/>
      <c r="E65" s="202"/>
      <c r="F65" s="33"/>
      <c r="G65" s="33"/>
      <c r="H65" s="9"/>
      <c r="I65" s="9"/>
      <c r="J65" s="9"/>
      <c r="K65" s="9"/>
    </row>
    <row r="66" spans="1:11" ht="12.75" customHeight="1" x14ac:dyDescent="0.2">
      <c r="A66" s="34"/>
      <c r="B66" s="34"/>
      <c r="C66" s="36"/>
      <c r="D66" s="32"/>
      <c r="E66" s="202"/>
      <c r="F66" s="33"/>
      <c r="G66" s="33"/>
      <c r="H66" s="9"/>
      <c r="I66" s="9"/>
      <c r="J66" s="9"/>
      <c r="K66" s="9"/>
    </row>
    <row r="67" spans="1:11" ht="12.75" customHeight="1" x14ac:dyDescent="0.2">
      <c r="A67" s="158"/>
      <c r="B67" s="158"/>
      <c r="C67" s="158"/>
      <c r="D67" s="158"/>
      <c r="E67" s="209"/>
      <c r="F67" s="158"/>
      <c r="G67" s="158"/>
      <c r="H67" s="9"/>
      <c r="I67" s="9"/>
      <c r="J67" s="9"/>
      <c r="K67" s="9"/>
    </row>
    <row r="68" spans="1:11" ht="12.75" customHeight="1" x14ac:dyDescent="0.2">
      <c r="A68" s="158"/>
      <c r="B68" s="158"/>
      <c r="C68" s="158"/>
      <c r="D68" s="158"/>
      <c r="E68" s="209"/>
      <c r="F68" s="158"/>
      <c r="G68" s="158"/>
      <c r="H68" s="9"/>
      <c r="I68" s="9"/>
      <c r="J68" s="9"/>
      <c r="K68" s="9"/>
    </row>
    <row r="69" spans="1:11" ht="12.75" customHeight="1" x14ac:dyDescent="0.2">
      <c r="A69" s="158"/>
      <c r="B69" s="158"/>
      <c r="C69" s="158"/>
      <c r="D69" s="158"/>
      <c r="E69" s="209"/>
      <c r="F69" s="158"/>
      <c r="G69" s="158"/>
      <c r="H69" s="9"/>
      <c r="I69" s="9"/>
      <c r="J69" s="9"/>
      <c r="K69" s="9"/>
    </row>
    <row r="70" spans="1:11" ht="12.75" customHeight="1" x14ac:dyDescent="0.2">
      <c r="A70" s="34"/>
      <c r="B70" s="34"/>
      <c r="C70" s="36"/>
      <c r="D70" s="32"/>
      <c r="E70" s="201"/>
      <c r="F70" s="33"/>
      <c r="G70" s="33"/>
      <c r="H70" s="9"/>
      <c r="I70" s="9"/>
      <c r="J70" s="9"/>
      <c r="K70" s="9"/>
    </row>
    <row r="71" spans="1:11" ht="12.75" customHeight="1" x14ac:dyDescent="0.3">
      <c r="A71" s="41" t="s">
        <v>361</v>
      </c>
      <c r="B71" s="42"/>
      <c r="C71" s="43" t="s">
        <v>47</v>
      </c>
      <c r="D71" s="44"/>
      <c r="E71" s="210"/>
      <c r="F71" s="45"/>
      <c r="G71" s="46"/>
      <c r="H71" s="190"/>
      <c r="I71" s="9"/>
      <c r="J71" s="9"/>
      <c r="K71" s="9"/>
    </row>
    <row r="72" spans="1:11" ht="12.75" customHeight="1" x14ac:dyDescent="0.2">
      <c r="A72" s="79" t="str">
        <f>'Section A'!A1</f>
        <v>BID NUMBER: ACDP 26/08</v>
      </c>
      <c r="B72" s="2"/>
      <c r="C72" s="80"/>
      <c r="D72" s="81"/>
      <c r="E72" s="196"/>
      <c r="F72" s="82"/>
      <c r="G72" s="83"/>
      <c r="H72" s="9"/>
      <c r="I72" s="9"/>
      <c r="J72" s="9"/>
      <c r="K72" s="9"/>
    </row>
    <row r="73" spans="1:11" ht="12.75" customHeight="1" x14ac:dyDescent="0.2">
      <c r="A73" s="13" t="str">
        <f>'Section A'!A2</f>
        <v>THE APPOINTMENT OF A SERVICE PROVIDER FOR THE CONSTRUCTION OF 5,5HA SHADENET STRUCTURE AT GROUND STONE FARM IN CAPRICORN SOUTH OF THE CAPRICORN DISTRICT OF THE LIMPOPO PROVINCE</v>
      </c>
      <c r="B73" s="8"/>
      <c r="C73" s="84"/>
      <c r="D73" s="86"/>
      <c r="E73" s="197"/>
      <c r="F73" s="87"/>
      <c r="G73" s="57"/>
      <c r="H73" s="9"/>
      <c r="I73" s="9"/>
      <c r="J73" s="9"/>
      <c r="K73" s="9"/>
    </row>
    <row r="74" spans="1:11" ht="12.75" customHeight="1" x14ac:dyDescent="0.2">
      <c r="A74" s="13" t="s">
        <v>326</v>
      </c>
      <c r="B74" s="8"/>
      <c r="C74" s="84"/>
      <c r="D74" s="86"/>
      <c r="E74" s="197"/>
      <c r="F74" s="87"/>
      <c r="G74" s="57"/>
      <c r="H74" s="9"/>
      <c r="I74" s="9"/>
      <c r="J74" s="9"/>
      <c r="K74" s="9"/>
    </row>
    <row r="75" spans="1:11" ht="12.75" customHeight="1" x14ac:dyDescent="0.2">
      <c r="A75" s="88"/>
      <c r="B75" s="89"/>
      <c r="C75" s="84"/>
      <c r="D75" s="86"/>
      <c r="E75" s="197"/>
      <c r="F75" s="87"/>
      <c r="G75" s="57" t="s">
        <v>327</v>
      </c>
      <c r="H75" s="9"/>
      <c r="I75" s="9"/>
      <c r="J75" s="9"/>
      <c r="K75" s="9"/>
    </row>
    <row r="76" spans="1:11" ht="21.75" customHeight="1" x14ac:dyDescent="0.2">
      <c r="A76" s="16" t="s">
        <v>2</v>
      </c>
      <c r="B76" s="16" t="s">
        <v>3</v>
      </c>
      <c r="C76" s="17"/>
      <c r="D76" s="18"/>
      <c r="E76" s="384" t="s">
        <v>4</v>
      </c>
      <c r="F76" s="385"/>
      <c r="G76" s="386"/>
      <c r="H76" s="9"/>
      <c r="I76" s="9"/>
      <c r="J76" s="9"/>
      <c r="K76" s="9"/>
    </row>
    <row r="77" spans="1:11" ht="12.75" customHeight="1" x14ac:dyDescent="0.2">
      <c r="A77" s="19" t="s">
        <v>5</v>
      </c>
      <c r="B77" s="19" t="s">
        <v>6</v>
      </c>
      <c r="C77" s="20" t="s">
        <v>7</v>
      </c>
      <c r="D77" s="21" t="s">
        <v>8</v>
      </c>
      <c r="E77" s="198" t="s">
        <v>9</v>
      </c>
      <c r="F77" s="23" t="s">
        <v>10</v>
      </c>
      <c r="G77" s="24" t="s">
        <v>11</v>
      </c>
      <c r="H77" s="9"/>
      <c r="I77" s="9"/>
      <c r="J77" s="9"/>
      <c r="K77" s="9"/>
    </row>
    <row r="78" spans="1:11" ht="12.75" customHeight="1" x14ac:dyDescent="0.2">
      <c r="A78" s="58"/>
      <c r="B78" s="43"/>
      <c r="C78" s="59" t="s">
        <v>49</v>
      </c>
      <c r="D78" s="60"/>
      <c r="E78" s="211"/>
      <c r="F78" s="62"/>
      <c r="G78" s="46"/>
      <c r="H78" s="9"/>
      <c r="I78" s="9"/>
      <c r="J78" s="9"/>
      <c r="K78" s="9"/>
    </row>
    <row r="79" spans="1:11" ht="12.75" customHeight="1" x14ac:dyDescent="0.2">
      <c r="A79" s="13"/>
      <c r="B79" s="212"/>
      <c r="C79" s="151"/>
      <c r="D79" s="27"/>
      <c r="E79" s="200"/>
      <c r="F79" s="105"/>
      <c r="G79" s="213"/>
      <c r="H79" s="9"/>
      <c r="I79" s="9"/>
      <c r="J79" s="9"/>
      <c r="K79" s="9"/>
    </row>
    <row r="80" spans="1:11" ht="12.75" customHeight="1" x14ac:dyDescent="0.2">
      <c r="A80" s="13"/>
      <c r="B80" s="214"/>
      <c r="C80" s="155" t="s">
        <v>362</v>
      </c>
      <c r="D80" s="36"/>
      <c r="E80" s="98"/>
      <c r="F80" s="105"/>
      <c r="G80" s="213"/>
      <c r="H80" s="9"/>
      <c r="I80" s="9"/>
      <c r="J80" s="9"/>
      <c r="K80" s="9"/>
    </row>
    <row r="81" spans="1:11" ht="12.75" customHeight="1" x14ac:dyDescent="0.2">
      <c r="A81" s="13"/>
      <c r="B81" s="214"/>
      <c r="C81" s="155"/>
      <c r="D81" s="36"/>
      <c r="E81" s="98"/>
      <c r="F81" s="105"/>
      <c r="G81" s="213"/>
      <c r="H81" s="9"/>
      <c r="I81" s="9"/>
      <c r="J81" s="9"/>
      <c r="K81" s="9"/>
    </row>
    <row r="82" spans="1:11" ht="12.75" customHeight="1" x14ac:dyDescent="0.2">
      <c r="A82" s="88"/>
      <c r="B82" s="215"/>
      <c r="C82" s="216" t="s">
        <v>363</v>
      </c>
      <c r="D82" s="36"/>
      <c r="E82" s="98"/>
      <c r="F82" s="105"/>
      <c r="G82" s="70"/>
      <c r="H82" s="9"/>
      <c r="I82" s="9"/>
      <c r="J82" s="9"/>
      <c r="K82" s="9"/>
    </row>
    <row r="83" spans="1:11" ht="16.5" customHeight="1" x14ac:dyDescent="0.2">
      <c r="A83" s="34">
        <v>3.1</v>
      </c>
      <c r="B83" s="34"/>
      <c r="C83" s="9"/>
      <c r="D83" s="32"/>
      <c r="E83" s="201"/>
      <c r="F83" s="106"/>
      <c r="G83" s="33"/>
      <c r="H83" s="9"/>
      <c r="I83" s="9"/>
      <c r="J83" s="9"/>
      <c r="K83" s="9"/>
    </row>
    <row r="84" spans="1:11" ht="16.5" customHeight="1" x14ac:dyDescent="0.2">
      <c r="A84" s="34"/>
      <c r="B84" s="34"/>
      <c r="C84" s="37"/>
      <c r="D84" s="32"/>
      <c r="E84" s="201"/>
      <c r="F84" s="106"/>
      <c r="G84" s="33"/>
      <c r="H84" s="9"/>
      <c r="I84" s="9"/>
      <c r="J84" s="9"/>
      <c r="K84" s="9"/>
    </row>
    <row r="85" spans="1:11" ht="16.5" customHeight="1" x14ac:dyDescent="0.2">
      <c r="A85" s="34"/>
      <c r="B85" s="34"/>
      <c r="C85" s="217" t="s">
        <v>364</v>
      </c>
      <c r="D85" s="32"/>
      <c r="E85" s="201"/>
      <c r="F85" s="106"/>
      <c r="G85" s="33"/>
      <c r="H85" s="9"/>
      <c r="I85" s="9"/>
      <c r="J85" s="9"/>
      <c r="K85" s="9"/>
    </row>
    <row r="86" spans="1:11" ht="16.5" customHeight="1" x14ac:dyDescent="0.2">
      <c r="A86" s="34"/>
      <c r="B86" s="34"/>
      <c r="C86" s="217" t="s">
        <v>365</v>
      </c>
      <c r="D86" s="32"/>
      <c r="E86" s="201"/>
      <c r="F86" s="106"/>
      <c r="G86" s="33"/>
      <c r="H86" s="9"/>
      <c r="I86" s="9"/>
      <c r="J86" s="9"/>
      <c r="K86" s="9"/>
    </row>
    <row r="87" spans="1:11" ht="37.5" customHeight="1" x14ac:dyDescent="0.2">
      <c r="A87" s="34"/>
      <c r="B87" s="34"/>
      <c r="C87" s="217" t="s">
        <v>366</v>
      </c>
      <c r="D87" s="32"/>
      <c r="E87" s="201"/>
      <c r="F87" s="106"/>
      <c r="G87" s="33"/>
      <c r="H87" s="9"/>
      <c r="I87" s="9"/>
      <c r="J87" s="9"/>
      <c r="K87" s="9"/>
    </row>
    <row r="88" spans="1:11" ht="16.5" customHeight="1" x14ac:dyDescent="0.2">
      <c r="A88" s="34"/>
      <c r="B88" s="34"/>
      <c r="C88" s="36" t="s">
        <v>367</v>
      </c>
      <c r="D88" s="32"/>
      <c r="E88" s="201"/>
      <c r="F88" s="106"/>
      <c r="G88" s="33"/>
      <c r="H88" s="9"/>
      <c r="I88" s="9"/>
      <c r="J88" s="9"/>
      <c r="K88" s="9"/>
    </row>
    <row r="89" spans="1:11" ht="16.5" customHeight="1" x14ac:dyDescent="0.2">
      <c r="A89" s="34"/>
      <c r="B89" s="34"/>
      <c r="C89" s="36" t="s">
        <v>368</v>
      </c>
      <c r="D89" s="32"/>
      <c r="E89" s="201"/>
      <c r="F89" s="106"/>
      <c r="G89" s="33"/>
      <c r="H89" s="9"/>
      <c r="I89" s="9"/>
      <c r="J89" s="9"/>
      <c r="K89" s="9"/>
    </row>
    <row r="90" spans="1:11" ht="16.5" customHeight="1" x14ac:dyDescent="0.2">
      <c r="A90" s="34"/>
      <c r="B90" s="34"/>
      <c r="C90" s="36" t="s">
        <v>369</v>
      </c>
      <c r="D90" s="32"/>
      <c r="E90" s="201"/>
      <c r="F90" s="106"/>
      <c r="G90" s="33"/>
      <c r="H90" s="9"/>
      <c r="I90" s="9"/>
      <c r="J90" s="9"/>
      <c r="K90" s="9"/>
    </row>
    <row r="91" spans="1:11" ht="16.5" customHeight="1" x14ac:dyDescent="0.2">
      <c r="A91" s="34"/>
      <c r="B91" s="34"/>
      <c r="C91" s="36" t="s">
        <v>370</v>
      </c>
      <c r="D91" s="32"/>
      <c r="E91" s="201"/>
      <c r="F91" s="106"/>
      <c r="G91" s="33"/>
      <c r="H91" s="9"/>
      <c r="I91" s="9"/>
      <c r="J91" s="9"/>
      <c r="K91" s="9"/>
    </row>
    <row r="92" spans="1:11" ht="16.5" customHeight="1" x14ac:dyDescent="0.2">
      <c r="A92" s="34"/>
      <c r="B92" s="34"/>
      <c r="C92" s="36" t="s">
        <v>371</v>
      </c>
      <c r="D92" s="32"/>
      <c r="E92" s="201"/>
      <c r="F92" s="106"/>
      <c r="G92" s="33"/>
      <c r="H92" s="9"/>
      <c r="I92" s="9"/>
      <c r="J92" s="9"/>
      <c r="K92" s="9"/>
    </row>
    <row r="93" spans="1:11" ht="16.5" customHeight="1" x14ac:dyDescent="0.2">
      <c r="A93" s="34"/>
      <c r="B93" s="34"/>
      <c r="C93" s="37" t="s">
        <v>372</v>
      </c>
      <c r="D93" s="32"/>
      <c r="E93" s="201"/>
      <c r="F93" s="106"/>
      <c r="G93" s="33"/>
      <c r="H93" s="9"/>
      <c r="I93" s="9"/>
      <c r="J93" s="9"/>
      <c r="K93" s="9"/>
    </row>
    <row r="94" spans="1:11" ht="12.75" customHeight="1" x14ac:dyDescent="0.2">
      <c r="A94" s="34"/>
      <c r="B94" s="34"/>
      <c r="C94" s="402" t="s">
        <v>373</v>
      </c>
      <c r="D94" s="192"/>
      <c r="E94" s="209"/>
      <c r="F94" s="192"/>
      <c r="G94" s="192"/>
      <c r="H94" s="9"/>
      <c r="I94" s="9"/>
      <c r="J94" s="9"/>
      <c r="K94" s="9"/>
    </row>
    <row r="95" spans="1:11" ht="12.75" customHeight="1" x14ac:dyDescent="0.2">
      <c r="A95" s="34"/>
      <c r="B95" s="34"/>
      <c r="C95" s="394"/>
      <c r="D95" s="32"/>
      <c r="E95" s="201"/>
      <c r="F95" s="33"/>
      <c r="G95" s="33"/>
      <c r="H95" s="9"/>
      <c r="I95" s="9"/>
      <c r="J95" s="9"/>
      <c r="K95" s="9"/>
    </row>
    <row r="96" spans="1:11" ht="12.75" customHeight="1" x14ac:dyDescent="0.2">
      <c r="A96" s="34"/>
      <c r="B96" s="34"/>
      <c r="C96" s="399"/>
      <c r="D96" s="32"/>
      <c r="E96" s="201"/>
      <c r="F96" s="33"/>
      <c r="G96" s="33"/>
      <c r="H96" s="9"/>
      <c r="I96" s="9"/>
      <c r="J96" s="9"/>
      <c r="K96" s="9"/>
    </row>
    <row r="97" spans="1:11" ht="12.75" customHeight="1" x14ac:dyDescent="0.2">
      <c r="A97" s="34"/>
      <c r="B97" s="34"/>
      <c r="C97" s="217" t="s">
        <v>374</v>
      </c>
      <c r="D97" s="32"/>
      <c r="E97" s="201"/>
      <c r="F97" s="70"/>
      <c r="G97" s="33"/>
      <c r="H97" s="9"/>
      <c r="I97" s="9"/>
      <c r="J97" s="9"/>
      <c r="K97" s="9"/>
    </row>
    <row r="98" spans="1:11" ht="12.75" customHeight="1" x14ac:dyDescent="0.2">
      <c r="A98" s="34"/>
      <c r="B98" s="34"/>
      <c r="C98" s="217" t="s">
        <v>375</v>
      </c>
      <c r="D98" s="32"/>
      <c r="E98" s="201"/>
      <c r="F98" s="70"/>
      <c r="G98" s="33"/>
      <c r="H98" s="9"/>
      <c r="I98" s="9"/>
      <c r="J98" s="9"/>
      <c r="K98" s="9"/>
    </row>
    <row r="99" spans="1:11" ht="12.75" customHeight="1" x14ac:dyDescent="0.2">
      <c r="A99" s="34"/>
      <c r="B99" s="34"/>
      <c r="C99" s="217" t="s">
        <v>376</v>
      </c>
      <c r="D99" s="32"/>
      <c r="E99" s="201"/>
      <c r="F99" s="33"/>
      <c r="G99" s="33"/>
      <c r="H99" s="9"/>
      <c r="I99" s="9"/>
      <c r="J99" s="9"/>
      <c r="K99" s="9"/>
    </row>
    <row r="100" spans="1:11" ht="12.75" customHeight="1" x14ac:dyDescent="0.2">
      <c r="A100" s="34"/>
      <c r="B100" s="34"/>
      <c r="C100" s="218" t="s">
        <v>377</v>
      </c>
      <c r="D100" s="32"/>
      <c r="E100" s="201"/>
      <c r="F100" s="33"/>
      <c r="G100" s="33"/>
      <c r="H100" s="9"/>
      <c r="I100" s="9"/>
      <c r="J100" s="9"/>
      <c r="K100" s="9"/>
    </row>
    <row r="101" spans="1:11" ht="12.75" customHeight="1" x14ac:dyDescent="0.2">
      <c r="A101" s="66"/>
      <c r="B101" s="66"/>
      <c r="C101" s="217" t="s">
        <v>378</v>
      </c>
      <c r="D101" s="69" t="s">
        <v>21</v>
      </c>
      <c r="E101" s="219"/>
      <c r="F101" s="70"/>
      <c r="G101" s="70"/>
      <c r="H101" s="9"/>
      <c r="I101" s="9"/>
      <c r="J101" s="9"/>
      <c r="K101" s="9"/>
    </row>
    <row r="102" spans="1:11" ht="12.75" customHeight="1" x14ac:dyDescent="0.2">
      <c r="A102" s="66"/>
      <c r="B102" s="66"/>
      <c r="C102" s="217"/>
      <c r="D102" s="220"/>
      <c r="E102" s="219"/>
      <c r="F102" s="221"/>
      <c r="G102" s="221"/>
      <c r="H102" s="9"/>
      <c r="I102" s="9"/>
      <c r="J102" s="9"/>
      <c r="K102" s="9"/>
    </row>
    <row r="103" spans="1:11" ht="12.75" customHeight="1" x14ac:dyDescent="0.2">
      <c r="A103" s="34"/>
      <c r="B103" s="34"/>
      <c r="C103" s="217"/>
      <c r="D103" s="32"/>
      <c r="E103" s="201"/>
      <c r="F103" s="33"/>
      <c r="G103" s="33"/>
      <c r="H103" s="9"/>
      <c r="I103" s="9"/>
      <c r="J103" s="9"/>
      <c r="K103" s="9"/>
    </row>
    <row r="104" spans="1:11" ht="12.75" customHeight="1" x14ac:dyDescent="0.2">
      <c r="A104" s="34"/>
      <c r="B104" s="34"/>
      <c r="C104" s="217"/>
      <c r="D104" s="32"/>
      <c r="E104" s="201"/>
      <c r="F104" s="33"/>
      <c r="G104" s="33"/>
      <c r="H104" s="9"/>
      <c r="I104" s="9"/>
      <c r="J104" s="9"/>
      <c r="K104" s="9"/>
    </row>
    <row r="105" spans="1:11" ht="12.75" customHeight="1" x14ac:dyDescent="0.2">
      <c r="A105" s="34"/>
      <c r="B105" s="34"/>
      <c r="C105" s="217"/>
      <c r="D105" s="32"/>
      <c r="E105" s="201"/>
      <c r="F105" s="33"/>
      <c r="G105" s="33"/>
      <c r="H105" s="9"/>
      <c r="I105" s="9"/>
      <c r="J105" s="9"/>
      <c r="K105" s="9"/>
    </row>
    <row r="106" spans="1:11" ht="12.75" customHeight="1" x14ac:dyDescent="0.2">
      <c r="A106" s="34"/>
      <c r="B106" s="34"/>
      <c r="C106" s="36"/>
      <c r="D106" s="32"/>
      <c r="E106" s="201"/>
      <c r="F106" s="33"/>
      <c r="G106" s="33"/>
      <c r="H106" s="9"/>
      <c r="I106" s="9"/>
      <c r="J106" s="9"/>
      <c r="K106" s="9"/>
    </row>
    <row r="107" spans="1:11" ht="12.75" customHeight="1" x14ac:dyDescent="0.2">
      <c r="A107" s="34"/>
      <c r="B107" s="34"/>
      <c r="C107" s="36"/>
      <c r="D107" s="32"/>
      <c r="E107" s="201"/>
      <c r="F107" s="70"/>
      <c r="G107" s="33"/>
      <c r="H107" s="9"/>
      <c r="I107" s="9"/>
      <c r="J107" s="9"/>
      <c r="K107" s="9"/>
    </row>
    <row r="108" spans="1:11" ht="12.75" customHeight="1" x14ac:dyDescent="0.2">
      <c r="A108" s="34"/>
      <c r="B108" s="34"/>
      <c r="C108" s="36"/>
      <c r="D108" s="32"/>
      <c r="E108" s="201"/>
      <c r="F108" s="70"/>
      <c r="G108" s="33"/>
      <c r="H108" s="9"/>
      <c r="I108" s="9"/>
      <c r="J108" s="9"/>
      <c r="K108" s="9"/>
    </row>
    <row r="109" spans="1:11" ht="12.75" customHeight="1" x14ac:dyDescent="0.2">
      <c r="A109" s="34"/>
      <c r="B109" s="34"/>
      <c r="C109" s="36"/>
      <c r="D109" s="32"/>
      <c r="E109" s="204"/>
      <c r="F109" s="70"/>
      <c r="G109" s="33"/>
      <c r="H109" s="9"/>
      <c r="I109" s="9"/>
      <c r="J109" s="9"/>
      <c r="K109" s="9"/>
    </row>
    <row r="110" spans="1:11" ht="12.75" customHeight="1" x14ac:dyDescent="0.2">
      <c r="A110" s="34"/>
      <c r="B110" s="34"/>
      <c r="C110" s="36"/>
      <c r="D110" s="32"/>
      <c r="E110" s="204"/>
      <c r="F110" s="33"/>
      <c r="G110" s="33"/>
      <c r="H110" s="9"/>
      <c r="I110" s="9"/>
      <c r="J110" s="9"/>
      <c r="K110" s="9"/>
    </row>
    <row r="111" spans="1:11" ht="12.75" customHeight="1" x14ac:dyDescent="0.2">
      <c r="A111" s="34"/>
      <c r="B111" s="34"/>
      <c r="C111" s="36"/>
      <c r="D111" s="86"/>
      <c r="E111" s="201"/>
      <c r="F111" s="70"/>
      <c r="G111" s="33"/>
      <c r="H111" s="9"/>
      <c r="I111" s="9"/>
      <c r="J111" s="9"/>
      <c r="K111" s="9"/>
    </row>
    <row r="112" spans="1:11" ht="12.75" customHeight="1" x14ac:dyDescent="0.2">
      <c r="A112" s="34"/>
      <c r="B112" s="34"/>
      <c r="C112" s="36"/>
      <c r="D112" s="183"/>
      <c r="E112" s="98"/>
      <c r="F112" s="222"/>
      <c r="G112" s="33"/>
      <c r="H112" s="9"/>
      <c r="I112" s="9"/>
      <c r="J112" s="9"/>
      <c r="K112" s="9"/>
    </row>
    <row r="113" spans="1:11" ht="12.75" customHeight="1" x14ac:dyDescent="0.2">
      <c r="A113" s="34"/>
      <c r="B113" s="34"/>
      <c r="C113" s="36"/>
      <c r="D113" s="32"/>
      <c r="E113" s="204"/>
      <c r="F113" s="70"/>
      <c r="G113" s="33"/>
      <c r="H113" s="9"/>
      <c r="I113" s="9"/>
      <c r="J113" s="9"/>
      <c r="K113" s="9"/>
    </row>
    <row r="114" spans="1:11" ht="12.75" customHeight="1" x14ac:dyDescent="0.2">
      <c r="A114" s="34"/>
      <c r="B114" s="34"/>
      <c r="C114" s="36"/>
      <c r="D114" s="32"/>
      <c r="E114" s="204"/>
      <c r="F114" s="70"/>
      <c r="G114" s="33"/>
      <c r="H114" s="9"/>
      <c r="I114" s="9"/>
      <c r="J114" s="9"/>
      <c r="K114" s="9"/>
    </row>
    <row r="115" spans="1:11" ht="12.75" customHeight="1" x14ac:dyDescent="0.2">
      <c r="A115" s="34"/>
      <c r="B115" s="34"/>
      <c r="C115" s="36"/>
      <c r="D115" s="32"/>
      <c r="E115" s="204"/>
      <c r="F115" s="33"/>
      <c r="G115" s="33"/>
      <c r="H115" s="9"/>
      <c r="I115" s="9"/>
      <c r="J115" s="9"/>
      <c r="K115" s="9"/>
    </row>
    <row r="116" spans="1:11" ht="12.75" customHeight="1" x14ac:dyDescent="0.2">
      <c r="A116" s="34"/>
      <c r="B116" s="34"/>
      <c r="C116" s="36"/>
      <c r="D116" s="32"/>
      <c r="E116" s="204"/>
      <c r="F116" s="33"/>
      <c r="G116" s="33"/>
      <c r="H116" s="9"/>
      <c r="I116" s="9"/>
      <c r="J116" s="9"/>
      <c r="K116" s="9"/>
    </row>
    <row r="117" spans="1:11" ht="12.75" customHeight="1" x14ac:dyDescent="0.2">
      <c r="A117" s="34"/>
      <c r="B117" s="34"/>
      <c r="C117" s="36"/>
      <c r="D117" s="32"/>
      <c r="E117" s="204"/>
      <c r="F117" s="33"/>
      <c r="G117" s="33"/>
      <c r="H117" s="9"/>
      <c r="I117" s="9"/>
      <c r="J117" s="9"/>
      <c r="K117" s="9"/>
    </row>
    <row r="118" spans="1:11" ht="12.75" customHeight="1" x14ac:dyDescent="0.2">
      <c r="A118" s="34"/>
      <c r="B118" s="34"/>
      <c r="C118" s="36"/>
      <c r="D118" s="32"/>
      <c r="E118" s="201"/>
      <c r="F118" s="33"/>
      <c r="G118" s="33"/>
      <c r="H118" s="9"/>
      <c r="I118" s="9"/>
      <c r="J118" s="9"/>
      <c r="K118" s="9"/>
    </row>
    <row r="119" spans="1:11" ht="12.75" customHeight="1" x14ac:dyDescent="0.2">
      <c r="A119" s="34"/>
      <c r="B119" s="34"/>
      <c r="C119" s="36"/>
      <c r="D119" s="32"/>
      <c r="E119" s="204"/>
      <c r="F119" s="33"/>
      <c r="G119" s="33"/>
      <c r="H119" s="9"/>
      <c r="I119" s="9"/>
      <c r="J119" s="9"/>
      <c r="K119" s="9"/>
    </row>
    <row r="120" spans="1:11" ht="12.75" customHeight="1" x14ac:dyDescent="0.2">
      <c r="A120" s="34"/>
      <c r="B120" s="34"/>
      <c r="C120" s="36"/>
      <c r="D120" s="32"/>
      <c r="E120" s="204"/>
      <c r="F120" s="33"/>
      <c r="G120" s="33"/>
      <c r="H120" s="9"/>
      <c r="I120" s="9"/>
      <c r="J120" s="9"/>
      <c r="K120" s="9"/>
    </row>
    <row r="121" spans="1:11" ht="12.75" customHeight="1" x14ac:dyDescent="0.2">
      <c r="A121" s="34"/>
      <c r="B121" s="34"/>
      <c r="C121" s="36"/>
      <c r="D121" s="192"/>
      <c r="E121" s="209"/>
      <c r="F121" s="192"/>
      <c r="G121" s="192"/>
      <c r="H121" s="9"/>
      <c r="I121" s="9"/>
      <c r="J121" s="9"/>
      <c r="K121" s="9"/>
    </row>
    <row r="122" spans="1:11" ht="12.75" customHeight="1" x14ac:dyDescent="0.2">
      <c r="A122" s="34"/>
      <c r="B122" s="34"/>
      <c r="C122" s="36"/>
      <c r="D122" s="32"/>
      <c r="E122" s="204"/>
      <c r="F122" s="33"/>
      <c r="G122" s="33"/>
      <c r="H122" s="9"/>
      <c r="I122" s="9"/>
      <c r="J122" s="9"/>
      <c r="K122" s="9"/>
    </row>
    <row r="123" spans="1:11" ht="12.75" customHeight="1" x14ac:dyDescent="0.2">
      <c r="A123" s="192"/>
      <c r="B123" s="192"/>
      <c r="C123" s="36"/>
      <c r="D123" s="32"/>
      <c r="E123" s="204"/>
      <c r="F123" s="33"/>
      <c r="G123" s="33"/>
      <c r="H123" s="9"/>
      <c r="I123" s="9"/>
      <c r="J123" s="9"/>
      <c r="K123" s="9"/>
    </row>
    <row r="124" spans="1:11" ht="12.75" customHeight="1" x14ac:dyDescent="0.2">
      <c r="A124" s="192"/>
      <c r="B124" s="192"/>
      <c r="C124" s="36"/>
      <c r="D124" s="192"/>
      <c r="E124" s="207"/>
      <c r="F124" s="192"/>
      <c r="G124" s="192"/>
      <c r="H124" s="9"/>
      <c r="I124" s="9"/>
      <c r="J124" s="9"/>
      <c r="K124" s="9"/>
    </row>
    <row r="125" spans="1:11" ht="12.75" customHeight="1" x14ac:dyDescent="0.2">
      <c r="A125" s="34"/>
      <c r="B125" s="34"/>
      <c r="C125" s="36"/>
      <c r="D125" s="192"/>
      <c r="E125" s="207"/>
      <c r="F125" s="192"/>
      <c r="G125" s="192"/>
      <c r="H125" s="9"/>
      <c r="I125" s="9"/>
      <c r="J125" s="9"/>
      <c r="K125" s="9"/>
    </row>
    <row r="126" spans="1:11" ht="12.75" customHeight="1" x14ac:dyDescent="0.2">
      <c r="A126" s="192"/>
      <c r="B126" s="192"/>
      <c r="C126" s="36"/>
      <c r="D126" s="32"/>
      <c r="E126" s="204"/>
      <c r="F126" s="33"/>
      <c r="G126" s="33"/>
      <c r="H126" s="9"/>
      <c r="I126" s="9"/>
      <c r="J126" s="9"/>
      <c r="K126" s="9"/>
    </row>
    <row r="127" spans="1:11" ht="12.75" customHeight="1" x14ac:dyDescent="0.2">
      <c r="A127" s="34"/>
      <c r="B127" s="34"/>
      <c r="C127" s="36"/>
      <c r="D127" s="32"/>
      <c r="E127" s="208"/>
      <c r="F127" s="33"/>
      <c r="G127" s="33"/>
      <c r="H127" s="9"/>
      <c r="I127" s="9"/>
      <c r="J127" s="9"/>
      <c r="K127" s="9"/>
    </row>
    <row r="128" spans="1:11" ht="12.75" customHeight="1" x14ac:dyDescent="0.2">
      <c r="A128" s="34"/>
      <c r="B128" s="34"/>
      <c r="C128" s="36"/>
      <c r="D128" s="32"/>
      <c r="E128" s="208"/>
      <c r="F128" s="33"/>
      <c r="G128" s="33"/>
      <c r="H128" s="9"/>
      <c r="I128" s="9"/>
      <c r="J128" s="9"/>
      <c r="K128" s="9"/>
    </row>
    <row r="129" spans="1:11" ht="12.75" customHeight="1" x14ac:dyDescent="0.2">
      <c r="A129" s="34"/>
      <c r="B129" s="34"/>
      <c r="C129" s="36"/>
      <c r="D129" s="32"/>
      <c r="E129" s="202"/>
      <c r="F129" s="33"/>
      <c r="G129" s="33"/>
      <c r="H129" s="9"/>
      <c r="I129" s="9"/>
      <c r="J129" s="9"/>
      <c r="K129" s="9"/>
    </row>
    <row r="130" spans="1:11" ht="12.75" customHeight="1" x14ac:dyDescent="0.2">
      <c r="A130" s="34"/>
      <c r="B130" s="34"/>
      <c r="C130" s="36"/>
      <c r="D130" s="32"/>
      <c r="E130" s="208"/>
      <c r="F130" s="33"/>
      <c r="G130" s="33"/>
      <c r="H130" s="9"/>
      <c r="I130" s="9"/>
      <c r="J130" s="9"/>
      <c r="K130" s="9"/>
    </row>
    <row r="131" spans="1:11" ht="12.75" customHeight="1" x14ac:dyDescent="0.2">
      <c r="A131" s="34"/>
      <c r="B131" s="34"/>
      <c r="C131" s="36"/>
      <c r="D131" s="32"/>
      <c r="E131" s="208"/>
      <c r="F131" s="33"/>
      <c r="G131" s="33"/>
      <c r="H131" s="9"/>
      <c r="I131" s="9"/>
      <c r="J131" s="9"/>
      <c r="K131" s="9"/>
    </row>
    <row r="132" spans="1:11" ht="12.75" customHeight="1" x14ac:dyDescent="0.2">
      <c r="A132" s="34"/>
      <c r="B132" s="34"/>
      <c r="C132" s="36"/>
      <c r="D132" s="32"/>
      <c r="E132" s="202"/>
      <c r="F132" s="33"/>
      <c r="G132" s="33"/>
      <c r="H132" s="9"/>
      <c r="I132" s="9"/>
      <c r="J132" s="9"/>
      <c r="K132" s="9"/>
    </row>
    <row r="133" spans="1:11" ht="12.75" customHeight="1" x14ac:dyDescent="0.2">
      <c r="A133" s="34"/>
      <c r="B133" s="34"/>
      <c r="C133" s="36"/>
      <c r="D133" s="32"/>
      <c r="E133" s="98"/>
      <c r="F133" s="33"/>
      <c r="G133" s="33"/>
      <c r="H133" s="9"/>
      <c r="I133" s="9"/>
      <c r="J133" s="9"/>
      <c r="K133" s="9"/>
    </row>
    <row r="134" spans="1:11" ht="12.75" customHeight="1" x14ac:dyDescent="0.2">
      <c r="A134" s="34"/>
      <c r="B134" s="34"/>
      <c r="C134" s="36"/>
      <c r="D134" s="32"/>
      <c r="E134" s="201"/>
      <c r="F134" s="33"/>
      <c r="G134" s="33"/>
      <c r="H134" s="9"/>
      <c r="I134" s="9"/>
      <c r="J134" s="9"/>
      <c r="K134" s="9"/>
    </row>
    <row r="135" spans="1:11" ht="12.75" customHeight="1" x14ac:dyDescent="0.2">
      <c r="A135" s="34"/>
      <c r="B135" s="34"/>
      <c r="C135" s="36"/>
      <c r="D135" s="32"/>
      <c r="E135" s="201"/>
      <c r="F135" s="33"/>
      <c r="G135" s="33"/>
      <c r="H135" s="9"/>
      <c r="I135" s="9"/>
      <c r="J135" s="9"/>
      <c r="K135" s="9"/>
    </row>
    <row r="136" spans="1:11" ht="12.75" customHeight="1" x14ac:dyDescent="0.2">
      <c r="A136" s="34"/>
      <c r="B136" s="34"/>
      <c r="C136" s="36"/>
      <c r="D136" s="32"/>
      <c r="E136" s="98"/>
      <c r="F136" s="33"/>
      <c r="G136" s="33"/>
      <c r="H136" s="9"/>
      <c r="I136" s="9"/>
      <c r="J136" s="9"/>
      <c r="K136" s="9"/>
    </row>
    <row r="137" spans="1:11" ht="12.75" customHeight="1" x14ac:dyDescent="0.2">
      <c r="A137" s="34"/>
      <c r="B137" s="34"/>
      <c r="C137" s="36"/>
      <c r="D137" s="32"/>
      <c r="E137" s="98"/>
      <c r="F137" s="33"/>
      <c r="G137" s="33"/>
      <c r="H137" s="9"/>
      <c r="I137" s="9"/>
      <c r="J137" s="9"/>
      <c r="K137" s="9"/>
    </row>
    <row r="138" spans="1:11" ht="12.75" customHeight="1" x14ac:dyDescent="0.2">
      <c r="A138" s="34"/>
      <c r="B138" s="34"/>
      <c r="C138" s="36"/>
      <c r="D138" s="32"/>
      <c r="E138" s="98"/>
      <c r="F138" s="33"/>
      <c r="G138" s="33"/>
      <c r="H138" s="9"/>
      <c r="I138" s="9"/>
      <c r="J138" s="9"/>
      <c r="K138" s="9"/>
    </row>
    <row r="139" spans="1:11" ht="12.75" customHeight="1" x14ac:dyDescent="0.2">
      <c r="A139" s="34"/>
      <c r="B139" s="34"/>
      <c r="C139" s="36"/>
      <c r="D139" s="32"/>
      <c r="E139" s="201"/>
      <c r="F139" s="33"/>
      <c r="G139" s="33"/>
      <c r="H139" s="9"/>
      <c r="I139" s="9"/>
      <c r="J139" s="9"/>
      <c r="K139" s="9"/>
    </row>
    <row r="140" spans="1:11" ht="12.75" customHeight="1" x14ac:dyDescent="0.2">
      <c r="A140" s="34"/>
      <c r="B140" s="34"/>
      <c r="C140" s="36"/>
      <c r="D140" s="32"/>
      <c r="E140" s="201"/>
      <c r="F140" s="33"/>
      <c r="G140" s="33"/>
      <c r="H140" s="9"/>
      <c r="I140" s="9"/>
      <c r="J140" s="9"/>
      <c r="K140" s="9"/>
    </row>
    <row r="141" spans="1:11" ht="12.75" customHeight="1" x14ac:dyDescent="0.2">
      <c r="A141" s="41" t="s">
        <v>361</v>
      </c>
      <c r="B141" s="42"/>
      <c r="C141" s="43" t="s">
        <v>64</v>
      </c>
      <c r="D141" s="44"/>
      <c r="E141" s="210"/>
      <c r="F141" s="45"/>
      <c r="G141" s="46"/>
      <c r="H141" s="9"/>
      <c r="I141" s="9"/>
      <c r="J141" s="9"/>
      <c r="K141" s="9"/>
    </row>
  </sheetData>
  <mergeCells count="3">
    <mergeCell ref="E5:G5"/>
    <mergeCell ref="E76:G76"/>
    <mergeCell ref="C94:C96"/>
  </mergeCells>
  <pageMargins left="0.98425196850393704" right="0.23622047244094499" top="0.74803149606299202" bottom="0.511811023622047" header="0" footer="0"/>
  <pageSetup orientation="portrait"/>
  <headerFooter>
    <oddHeader>&amp;C&amp;A</oddHeader>
    <oddFooter>&amp;L&amp;F&amp;CC&amp;P of C144</oddFooter>
  </headerFooter>
  <rowBreaks count="1" manualBreakCount="1">
    <brk id="7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
  <sheetViews>
    <sheetView workbookViewId="0"/>
  </sheetViews>
  <sheetFormatPr defaultColWidth="14.42578125" defaultRowHeight="15" customHeight="1" x14ac:dyDescent="0.2"/>
  <cols>
    <col min="1" max="11" width="8.7109375"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
  <sheetViews>
    <sheetView workbookViewId="0"/>
  </sheetViews>
  <sheetFormatPr defaultColWidth="14.42578125" defaultRowHeight="15" customHeight="1" x14ac:dyDescent="0.2"/>
  <cols>
    <col min="1" max="11" width="8.7109375"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I107"/>
  <sheetViews>
    <sheetView workbookViewId="0"/>
  </sheetViews>
  <sheetFormatPr defaultColWidth="14.42578125" defaultRowHeight="15" customHeight="1" x14ac:dyDescent="0.2"/>
  <cols>
    <col min="1" max="1" width="6.85546875" customWidth="1"/>
    <col min="2" max="2" width="6.28515625" customWidth="1"/>
    <col min="3" max="3" width="39.28515625" customWidth="1"/>
    <col min="4" max="4" width="5.28515625" customWidth="1"/>
    <col min="5" max="5" width="8.5703125" customWidth="1"/>
    <col min="6" max="6" width="10.7109375" customWidth="1"/>
    <col min="7" max="7" width="12.7109375" customWidth="1"/>
    <col min="8" max="8" width="1.42578125" customWidth="1"/>
    <col min="9" max="11" width="8.7109375" customWidth="1"/>
  </cols>
  <sheetData>
    <row r="1" spans="1:7" ht="12.75" customHeight="1" x14ac:dyDescent="0.2">
      <c r="A1" s="1" t="s">
        <v>103</v>
      </c>
      <c r="B1" s="2"/>
      <c r="C1" s="80"/>
      <c r="D1" s="81"/>
      <c r="E1" s="81"/>
      <c r="F1" s="82"/>
      <c r="G1" s="83"/>
    </row>
    <row r="2" spans="1:7" ht="12.75" customHeight="1" x14ac:dyDescent="0.2">
      <c r="A2" s="13" t="s">
        <v>379</v>
      </c>
      <c r="B2" s="8"/>
      <c r="C2" s="84"/>
      <c r="D2" s="86"/>
      <c r="E2" s="86"/>
      <c r="F2" s="87"/>
      <c r="G2" s="57"/>
    </row>
    <row r="3" spans="1:7" ht="12.75" customHeight="1" x14ac:dyDescent="0.2">
      <c r="A3" s="13" t="s">
        <v>380</v>
      </c>
      <c r="B3" s="8"/>
      <c r="C3" s="84"/>
      <c r="D3" s="86"/>
      <c r="E3" s="86"/>
      <c r="F3" s="87"/>
      <c r="G3" s="57"/>
    </row>
    <row r="4" spans="1:7" ht="12.75" customHeight="1" x14ac:dyDescent="0.2">
      <c r="A4" s="88"/>
      <c r="B4" s="89"/>
      <c r="C4" s="84"/>
      <c r="D4" s="86"/>
      <c r="E4" s="86"/>
      <c r="F4" s="87"/>
      <c r="G4" s="57" t="s">
        <v>381</v>
      </c>
    </row>
    <row r="5" spans="1:7" ht="12.75" customHeight="1" x14ac:dyDescent="0.2">
      <c r="A5" s="16" t="s">
        <v>2</v>
      </c>
      <c r="B5" s="16" t="s">
        <v>3</v>
      </c>
      <c r="C5" s="17"/>
      <c r="D5" s="18"/>
      <c r="E5" s="384" t="s">
        <v>4</v>
      </c>
      <c r="F5" s="385"/>
      <c r="G5" s="386"/>
    </row>
    <row r="6" spans="1:7" ht="12.75" customHeight="1" x14ac:dyDescent="0.2">
      <c r="A6" s="19" t="s">
        <v>5</v>
      </c>
      <c r="B6" s="19" t="s">
        <v>6</v>
      </c>
      <c r="C6" s="20" t="s">
        <v>7</v>
      </c>
      <c r="D6" s="21" t="s">
        <v>8</v>
      </c>
      <c r="E6" s="22" t="s">
        <v>9</v>
      </c>
      <c r="F6" s="23" t="s">
        <v>10</v>
      </c>
      <c r="G6" s="24" t="s">
        <v>11</v>
      </c>
    </row>
    <row r="7" spans="1:7" ht="12.75" customHeight="1" x14ac:dyDescent="0.2">
      <c r="A7" s="34"/>
      <c r="B7" s="92" t="s">
        <v>382</v>
      </c>
      <c r="C7" s="31" t="s">
        <v>380</v>
      </c>
      <c r="D7" s="32"/>
      <c r="E7" s="32"/>
      <c r="F7" s="93"/>
      <c r="G7" s="33"/>
    </row>
    <row r="8" spans="1:7" ht="12.75" customHeight="1" x14ac:dyDescent="0.2">
      <c r="A8" s="30"/>
      <c r="B8" s="92"/>
      <c r="C8" s="31"/>
      <c r="D8" s="32" t="s">
        <v>12</v>
      </c>
      <c r="E8" s="32"/>
      <c r="F8" s="93"/>
      <c r="G8" s="33"/>
    </row>
    <row r="9" spans="1:7" ht="12.75" customHeight="1" x14ac:dyDescent="0.2">
      <c r="A9" s="30"/>
      <c r="B9" s="92"/>
      <c r="C9" s="223" t="s">
        <v>383</v>
      </c>
      <c r="D9" s="32"/>
      <c r="E9" s="32"/>
      <c r="F9" s="93"/>
      <c r="G9" s="33"/>
    </row>
    <row r="10" spans="1:7" ht="12.75" customHeight="1" x14ac:dyDescent="0.2">
      <c r="A10" s="34"/>
      <c r="B10" s="35"/>
      <c r="C10" s="223" t="s">
        <v>384</v>
      </c>
      <c r="D10" s="32"/>
      <c r="E10" s="118"/>
      <c r="F10" s="33"/>
      <c r="G10" s="33"/>
    </row>
    <row r="11" spans="1:7" ht="12.75" customHeight="1" x14ac:dyDescent="0.2">
      <c r="A11" s="34"/>
      <c r="B11" s="35"/>
      <c r="C11" s="31"/>
      <c r="D11" s="32"/>
      <c r="E11" s="118"/>
      <c r="F11" s="33"/>
      <c r="G11" s="33"/>
    </row>
    <row r="12" spans="1:7" ht="12.75" customHeight="1" x14ac:dyDescent="0.2">
      <c r="A12" s="34"/>
      <c r="B12" s="35"/>
      <c r="C12" s="36"/>
      <c r="D12" s="32"/>
      <c r="E12" s="118"/>
      <c r="F12" s="33"/>
      <c r="G12" s="33"/>
    </row>
    <row r="13" spans="1:7" ht="12.75" customHeight="1" x14ac:dyDescent="0.2">
      <c r="A13" s="34">
        <v>1.1000000000000001</v>
      </c>
      <c r="B13" s="35"/>
      <c r="C13" s="36" t="s">
        <v>385</v>
      </c>
      <c r="D13" s="32" t="s">
        <v>386</v>
      </c>
      <c r="E13" s="32">
        <v>1</v>
      </c>
      <c r="F13" s="33"/>
      <c r="G13" s="33"/>
    </row>
    <row r="14" spans="1:7" ht="12.75" customHeight="1" x14ac:dyDescent="0.2">
      <c r="A14" s="34">
        <v>1.2</v>
      </c>
      <c r="B14" s="35"/>
      <c r="C14" s="36" t="s">
        <v>387</v>
      </c>
      <c r="D14" s="32" t="s">
        <v>386</v>
      </c>
      <c r="E14" s="32">
        <v>1</v>
      </c>
      <c r="F14" s="33"/>
      <c r="G14" s="33"/>
    </row>
    <row r="15" spans="1:7" ht="12.75" customHeight="1" x14ac:dyDescent="0.2">
      <c r="A15" s="34"/>
      <c r="B15" s="35"/>
      <c r="C15" s="36"/>
      <c r="D15" s="32"/>
      <c r="E15" s="117"/>
      <c r="F15" s="33"/>
      <c r="G15" s="33"/>
    </row>
    <row r="16" spans="1:7" ht="12.75" customHeight="1" x14ac:dyDescent="0.2">
      <c r="A16" s="34">
        <v>2.1</v>
      </c>
      <c r="B16" s="35"/>
      <c r="C16" s="36" t="s">
        <v>388</v>
      </c>
      <c r="D16" s="32"/>
      <c r="E16" s="32"/>
      <c r="F16" s="33"/>
      <c r="G16" s="33"/>
    </row>
    <row r="17" spans="1:7" ht="12.75" customHeight="1" x14ac:dyDescent="0.2">
      <c r="A17" s="34"/>
      <c r="B17" s="35"/>
      <c r="C17" s="36" t="s">
        <v>389</v>
      </c>
      <c r="D17" s="32"/>
      <c r="E17" s="117"/>
      <c r="F17" s="33"/>
      <c r="G17" s="33"/>
    </row>
    <row r="18" spans="1:7" ht="12.75" customHeight="1" x14ac:dyDescent="0.2">
      <c r="A18" s="34"/>
      <c r="B18" s="35"/>
      <c r="C18" s="36" t="s">
        <v>390</v>
      </c>
      <c r="D18" s="32"/>
      <c r="E18" s="32"/>
      <c r="F18" s="33"/>
      <c r="G18" s="33"/>
    </row>
    <row r="19" spans="1:7" ht="12.75" customHeight="1" x14ac:dyDescent="0.2">
      <c r="A19" s="34"/>
      <c r="B19" s="35"/>
      <c r="C19" s="36" t="s">
        <v>391</v>
      </c>
      <c r="D19" s="32"/>
      <c r="E19" s="32"/>
      <c r="F19" s="33"/>
      <c r="G19" s="33"/>
    </row>
    <row r="20" spans="1:7" ht="12.75" customHeight="1" x14ac:dyDescent="0.2">
      <c r="A20" s="34"/>
      <c r="B20" s="35"/>
      <c r="C20" s="36" t="s">
        <v>392</v>
      </c>
      <c r="D20" s="32" t="s">
        <v>114</v>
      </c>
      <c r="E20" s="32">
        <v>70</v>
      </c>
      <c r="F20" s="33"/>
      <c r="G20" s="33"/>
    </row>
    <row r="21" spans="1:7" ht="12.75" customHeight="1" x14ac:dyDescent="0.2">
      <c r="A21" s="34"/>
      <c r="B21" s="35"/>
      <c r="C21" s="36" t="s">
        <v>393</v>
      </c>
      <c r="D21" s="32" t="s">
        <v>114</v>
      </c>
      <c r="E21" s="32">
        <v>360</v>
      </c>
      <c r="F21" s="33"/>
      <c r="G21" s="33"/>
    </row>
    <row r="22" spans="1:7" ht="12.75" customHeight="1" x14ac:dyDescent="0.2">
      <c r="A22" s="34"/>
      <c r="B22" s="35"/>
      <c r="C22" s="36" t="s">
        <v>394</v>
      </c>
      <c r="D22" s="32" t="s">
        <v>114</v>
      </c>
      <c r="E22" s="32">
        <v>70</v>
      </c>
      <c r="F22" s="33"/>
      <c r="G22" s="33"/>
    </row>
    <row r="23" spans="1:7" ht="12.75" customHeight="1" x14ac:dyDescent="0.2">
      <c r="A23" s="34"/>
      <c r="B23" s="35"/>
      <c r="C23" s="36" t="s">
        <v>395</v>
      </c>
      <c r="D23" s="32" t="s">
        <v>114</v>
      </c>
      <c r="E23" s="32">
        <v>360</v>
      </c>
      <c r="F23" s="33"/>
      <c r="G23" s="33"/>
    </row>
    <row r="24" spans="1:7" ht="12.75" customHeight="1" x14ac:dyDescent="0.2">
      <c r="A24" s="34"/>
      <c r="B24" s="35"/>
      <c r="C24" s="36" t="s">
        <v>396</v>
      </c>
      <c r="D24" s="32" t="s">
        <v>397</v>
      </c>
      <c r="E24" s="32">
        <v>2</v>
      </c>
      <c r="F24" s="33"/>
      <c r="G24" s="33"/>
    </row>
    <row r="25" spans="1:7" ht="12.75" customHeight="1" x14ac:dyDescent="0.2">
      <c r="A25" s="34"/>
      <c r="B25" s="35"/>
      <c r="C25" s="36" t="s">
        <v>398</v>
      </c>
      <c r="D25" s="32" t="s">
        <v>397</v>
      </c>
      <c r="E25" s="32">
        <v>2</v>
      </c>
      <c r="F25" s="33"/>
      <c r="G25" s="33"/>
    </row>
    <row r="26" spans="1:7" ht="12.75" customHeight="1" x14ac:dyDescent="0.2">
      <c r="A26" s="34"/>
      <c r="B26" s="35"/>
      <c r="C26" s="36" t="s">
        <v>399</v>
      </c>
      <c r="D26" s="32" t="s">
        <v>114</v>
      </c>
      <c r="E26" s="32">
        <v>170</v>
      </c>
      <c r="F26" s="33"/>
      <c r="G26" s="33"/>
    </row>
    <row r="27" spans="1:7" ht="12.75" customHeight="1" x14ac:dyDescent="0.2">
      <c r="A27" s="34"/>
      <c r="B27" s="35"/>
      <c r="C27" s="36" t="s">
        <v>400</v>
      </c>
      <c r="D27" s="32" t="s">
        <v>397</v>
      </c>
      <c r="E27" s="32">
        <v>4</v>
      </c>
      <c r="F27" s="33"/>
      <c r="G27" s="33"/>
    </row>
    <row r="28" spans="1:7" ht="12.75" customHeight="1" x14ac:dyDescent="0.2">
      <c r="A28" s="34"/>
      <c r="B28" s="35"/>
      <c r="C28" s="36"/>
      <c r="D28" s="32"/>
      <c r="E28" s="117"/>
      <c r="F28" s="33"/>
      <c r="G28" s="33"/>
    </row>
    <row r="29" spans="1:7" ht="12.75" customHeight="1" x14ac:dyDescent="0.2">
      <c r="A29" s="34">
        <v>2.2000000000000002</v>
      </c>
      <c r="B29" s="35"/>
      <c r="C29" s="36" t="s">
        <v>401</v>
      </c>
      <c r="D29" s="32"/>
      <c r="E29" s="118"/>
      <c r="F29" s="93"/>
      <c r="G29" s="33"/>
    </row>
    <row r="30" spans="1:7" ht="12.75" customHeight="1" x14ac:dyDescent="0.2">
      <c r="A30" s="34"/>
      <c r="B30" s="35"/>
      <c r="C30" s="36" t="s">
        <v>402</v>
      </c>
      <c r="D30" s="32"/>
      <c r="E30" s="118"/>
      <c r="F30" s="93"/>
      <c r="G30" s="33"/>
    </row>
    <row r="31" spans="1:7" ht="12.75" customHeight="1" x14ac:dyDescent="0.2">
      <c r="A31" s="34"/>
      <c r="B31" s="35"/>
      <c r="C31" s="36" t="s">
        <v>403</v>
      </c>
      <c r="D31" s="32"/>
      <c r="E31" s="118"/>
      <c r="F31" s="93"/>
      <c r="G31" s="33"/>
    </row>
    <row r="32" spans="1:7" ht="12.75" customHeight="1" x14ac:dyDescent="0.2">
      <c r="A32" s="34"/>
      <c r="B32" s="35"/>
      <c r="C32" s="36" t="s">
        <v>404</v>
      </c>
      <c r="D32" s="32"/>
      <c r="E32" s="118"/>
      <c r="F32" s="93"/>
      <c r="G32" s="33"/>
    </row>
    <row r="33" spans="1:7" ht="12.75" customHeight="1" x14ac:dyDescent="0.2">
      <c r="A33" s="34"/>
      <c r="B33" s="35"/>
      <c r="C33" s="36" t="s">
        <v>405</v>
      </c>
      <c r="D33" s="118"/>
      <c r="E33" s="118"/>
      <c r="F33" s="93"/>
      <c r="G33" s="33"/>
    </row>
    <row r="34" spans="1:7" ht="12.75" customHeight="1" x14ac:dyDescent="0.2">
      <c r="A34" s="34"/>
      <c r="B34" s="35"/>
      <c r="C34" s="36" t="s">
        <v>406</v>
      </c>
      <c r="D34" s="32" t="s">
        <v>85</v>
      </c>
      <c r="E34" s="39">
        <v>38</v>
      </c>
      <c r="F34" s="93"/>
      <c r="G34" s="33"/>
    </row>
    <row r="35" spans="1:7" ht="12.75" customHeight="1" x14ac:dyDescent="0.2">
      <c r="A35" s="34"/>
      <c r="B35" s="35"/>
      <c r="C35" s="36" t="s">
        <v>407</v>
      </c>
      <c r="D35" s="32" t="s">
        <v>85</v>
      </c>
      <c r="E35" s="39">
        <v>14</v>
      </c>
      <c r="F35" s="93"/>
      <c r="G35" s="33"/>
    </row>
    <row r="36" spans="1:7" ht="12.75" customHeight="1" x14ac:dyDescent="0.2">
      <c r="A36" s="34"/>
      <c r="B36" s="35"/>
      <c r="C36" s="36" t="s">
        <v>408</v>
      </c>
      <c r="D36" s="32" t="s">
        <v>85</v>
      </c>
      <c r="E36" s="39">
        <v>3</v>
      </c>
      <c r="F36" s="93"/>
      <c r="G36" s="33"/>
    </row>
    <row r="37" spans="1:7" ht="12.75" customHeight="1" x14ac:dyDescent="0.2">
      <c r="A37" s="34"/>
      <c r="B37" s="35"/>
      <c r="C37" s="36" t="s">
        <v>409</v>
      </c>
      <c r="D37" s="32" t="s">
        <v>85</v>
      </c>
      <c r="E37" s="39">
        <v>36</v>
      </c>
      <c r="F37" s="93"/>
      <c r="G37" s="33"/>
    </row>
    <row r="38" spans="1:7" ht="12.75" customHeight="1" x14ac:dyDescent="0.2">
      <c r="A38" s="34"/>
      <c r="B38" s="35"/>
      <c r="C38" s="36" t="s">
        <v>410</v>
      </c>
      <c r="D38" s="32" t="s">
        <v>85</v>
      </c>
      <c r="E38" s="39">
        <v>20</v>
      </c>
      <c r="F38" s="93"/>
      <c r="G38" s="33"/>
    </row>
    <row r="39" spans="1:7" ht="12.75" customHeight="1" x14ac:dyDescent="0.2">
      <c r="A39" s="34"/>
      <c r="B39" s="35"/>
      <c r="C39" s="36"/>
      <c r="D39" s="32"/>
      <c r="E39" s="32"/>
      <c r="F39" s="93"/>
      <c r="G39" s="33"/>
    </row>
    <row r="40" spans="1:7" ht="12.75" customHeight="1" x14ac:dyDescent="0.2">
      <c r="A40" s="34">
        <v>2.2999999999999998</v>
      </c>
      <c r="B40" s="35"/>
      <c r="C40" s="36" t="s">
        <v>411</v>
      </c>
      <c r="D40" s="32"/>
      <c r="E40" s="32"/>
      <c r="F40" s="93"/>
      <c r="G40" s="33"/>
    </row>
    <row r="41" spans="1:7" ht="12.75" customHeight="1" x14ac:dyDescent="0.2">
      <c r="A41" s="34"/>
      <c r="B41" s="35"/>
      <c r="C41" s="36" t="s">
        <v>412</v>
      </c>
      <c r="D41" s="32"/>
      <c r="E41" s="32"/>
      <c r="F41" s="93"/>
      <c r="G41" s="33"/>
    </row>
    <row r="42" spans="1:7" ht="12.75" customHeight="1" x14ac:dyDescent="0.2">
      <c r="A42" s="34"/>
      <c r="B42" s="35"/>
      <c r="C42" s="36" t="s">
        <v>413</v>
      </c>
      <c r="D42" s="32" t="s">
        <v>114</v>
      </c>
      <c r="E42" s="32">
        <v>74</v>
      </c>
      <c r="F42" s="93"/>
      <c r="G42" s="33"/>
    </row>
    <row r="43" spans="1:7" ht="12.75" customHeight="1" x14ac:dyDescent="0.2">
      <c r="A43" s="34"/>
      <c r="B43" s="35"/>
      <c r="C43" s="36" t="s">
        <v>414</v>
      </c>
      <c r="D43" s="32" t="s">
        <v>397</v>
      </c>
      <c r="E43" s="32">
        <v>3</v>
      </c>
      <c r="F43" s="93"/>
      <c r="G43" s="33"/>
    </row>
    <row r="44" spans="1:7" ht="12.75" customHeight="1" x14ac:dyDescent="0.2">
      <c r="A44" s="34"/>
      <c r="B44" s="35"/>
      <c r="C44" s="36"/>
      <c r="D44" s="32"/>
      <c r="E44" s="32"/>
      <c r="F44" s="93"/>
      <c r="G44" s="33"/>
    </row>
    <row r="45" spans="1:7" ht="12.75" customHeight="1" x14ac:dyDescent="0.2">
      <c r="A45" s="34">
        <v>3.1</v>
      </c>
      <c r="B45" s="35"/>
      <c r="C45" s="36" t="s">
        <v>415</v>
      </c>
      <c r="D45" s="32"/>
      <c r="E45" s="32"/>
      <c r="F45" s="93"/>
      <c r="G45" s="33"/>
    </row>
    <row r="46" spans="1:7" ht="12.75" customHeight="1" x14ac:dyDescent="0.2">
      <c r="A46" s="34"/>
      <c r="B46" s="35"/>
      <c r="C46" s="36" t="s">
        <v>416</v>
      </c>
      <c r="D46" s="32"/>
      <c r="E46" s="32"/>
      <c r="F46" s="93"/>
      <c r="G46" s="33"/>
    </row>
    <row r="47" spans="1:7" ht="12.75" customHeight="1" x14ac:dyDescent="0.2">
      <c r="A47" s="34"/>
      <c r="B47" s="35"/>
      <c r="C47" s="36" t="s">
        <v>417</v>
      </c>
      <c r="D47" s="32"/>
      <c r="E47" s="32"/>
      <c r="F47" s="93"/>
      <c r="G47" s="33"/>
    </row>
    <row r="48" spans="1:7" ht="12.75" customHeight="1" x14ac:dyDescent="0.2">
      <c r="A48" s="34"/>
      <c r="B48" s="35"/>
      <c r="C48" s="36" t="s">
        <v>418</v>
      </c>
      <c r="D48" s="32" t="s">
        <v>397</v>
      </c>
      <c r="E48" s="32">
        <v>1</v>
      </c>
      <c r="F48" s="224"/>
      <c r="G48" s="33"/>
    </row>
    <row r="49" spans="1:8" ht="12.75" customHeight="1" x14ac:dyDescent="0.2">
      <c r="A49" s="34"/>
      <c r="B49" s="35"/>
      <c r="C49" s="36" t="s">
        <v>419</v>
      </c>
      <c r="D49" s="32" t="s">
        <v>397</v>
      </c>
      <c r="E49" s="32">
        <v>1</v>
      </c>
      <c r="F49" s="224"/>
      <c r="G49" s="33"/>
    </row>
    <row r="50" spans="1:8" ht="75.75" customHeight="1" x14ac:dyDescent="0.2">
      <c r="A50" s="34"/>
      <c r="B50" s="35"/>
      <c r="C50" s="36"/>
      <c r="D50" s="32"/>
      <c r="E50" s="32"/>
      <c r="F50" s="93"/>
      <c r="G50" s="33"/>
    </row>
    <row r="51" spans="1:8" ht="12.75" customHeight="1" x14ac:dyDescent="0.3">
      <c r="A51" s="41" t="s">
        <v>420</v>
      </c>
      <c r="B51" s="42"/>
      <c r="C51" s="43" t="s">
        <v>47</v>
      </c>
      <c r="D51" s="44"/>
      <c r="E51" s="44"/>
      <c r="F51" s="45"/>
      <c r="G51" s="46"/>
      <c r="H51" s="47"/>
    </row>
    <row r="52" spans="1:8" ht="12.75" customHeight="1" x14ac:dyDescent="0.2">
      <c r="A52" s="79"/>
      <c r="B52" s="2"/>
      <c r="C52" s="102"/>
      <c r="D52" s="18"/>
      <c r="E52" s="18"/>
      <c r="F52" s="103"/>
      <c r="G52" s="104"/>
    </row>
    <row r="53" spans="1:8" ht="12.75" customHeight="1" x14ac:dyDescent="0.2">
      <c r="A53" s="53" t="s">
        <v>103</v>
      </c>
      <c r="B53" s="8"/>
      <c r="C53" s="89"/>
      <c r="D53" s="127"/>
      <c r="E53" s="127"/>
      <c r="F53" s="128"/>
      <c r="G53" s="129"/>
    </row>
    <row r="54" spans="1:8" ht="12.75" customHeight="1" x14ac:dyDescent="0.2">
      <c r="A54" s="13"/>
      <c r="B54" s="8"/>
      <c r="C54" s="84"/>
      <c r="D54" s="86"/>
      <c r="E54" s="86"/>
      <c r="F54" s="87"/>
      <c r="G54" s="57"/>
    </row>
    <row r="55" spans="1:8" ht="12.75" customHeight="1" x14ac:dyDescent="0.2">
      <c r="A55" s="13" t="s">
        <v>380</v>
      </c>
      <c r="B55" s="8"/>
      <c r="C55" s="84"/>
      <c r="D55" s="86"/>
      <c r="E55" s="86"/>
      <c r="F55" s="87"/>
      <c r="G55" s="57"/>
    </row>
    <row r="56" spans="1:8" ht="12.75" customHeight="1" x14ac:dyDescent="0.2">
      <c r="A56" s="88"/>
      <c r="B56" s="89"/>
      <c r="C56" s="84"/>
      <c r="D56" s="86"/>
      <c r="E56" s="86"/>
      <c r="F56" s="87"/>
      <c r="G56" s="57" t="s">
        <v>381</v>
      </c>
    </row>
    <row r="57" spans="1:8" ht="12.75" customHeight="1" x14ac:dyDescent="0.2">
      <c r="A57" s="16" t="s">
        <v>2</v>
      </c>
      <c r="B57" s="16" t="s">
        <v>3</v>
      </c>
      <c r="C57" s="17"/>
      <c r="D57" s="18"/>
      <c r="E57" s="384" t="s">
        <v>4</v>
      </c>
      <c r="F57" s="385"/>
      <c r="G57" s="386"/>
    </row>
    <row r="58" spans="1:8" ht="12.75" customHeight="1" x14ac:dyDescent="0.2">
      <c r="A58" s="19" t="s">
        <v>5</v>
      </c>
      <c r="B58" s="19" t="s">
        <v>6</v>
      </c>
      <c r="C58" s="20" t="s">
        <v>7</v>
      </c>
      <c r="D58" s="21" t="s">
        <v>8</v>
      </c>
      <c r="E58" s="22" t="s">
        <v>9</v>
      </c>
      <c r="F58" s="23" t="s">
        <v>10</v>
      </c>
      <c r="G58" s="24" t="s">
        <v>11</v>
      </c>
    </row>
    <row r="59" spans="1:8" ht="12.75" customHeight="1" x14ac:dyDescent="0.2">
      <c r="A59" s="58"/>
      <c r="B59" s="43"/>
      <c r="C59" s="59" t="s">
        <v>49</v>
      </c>
      <c r="D59" s="60"/>
      <c r="E59" s="61"/>
      <c r="F59" s="62"/>
      <c r="G59" s="46"/>
    </row>
    <row r="60" spans="1:8" ht="12.75" customHeight="1" x14ac:dyDescent="0.2">
      <c r="A60" s="34"/>
      <c r="B60" s="92"/>
      <c r="C60" s="31"/>
      <c r="D60" s="32"/>
      <c r="E60" s="32"/>
      <c r="F60" s="93"/>
      <c r="G60" s="33"/>
    </row>
    <row r="61" spans="1:8" ht="12.75" customHeight="1" x14ac:dyDescent="0.2">
      <c r="A61" s="30">
        <v>3.2</v>
      </c>
      <c r="B61" s="35"/>
      <c r="C61" s="36" t="s">
        <v>421</v>
      </c>
      <c r="D61" s="32"/>
      <c r="E61" s="118"/>
      <c r="F61" s="93"/>
      <c r="G61" s="33"/>
    </row>
    <row r="62" spans="1:8" ht="12.75" customHeight="1" x14ac:dyDescent="0.2">
      <c r="A62" s="30"/>
      <c r="B62" s="35"/>
      <c r="C62" s="36" t="s">
        <v>422</v>
      </c>
      <c r="D62" s="32"/>
      <c r="E62" s="117"/>
      <c r="F62" s="33"/>
      <c r="G62" s="33"/>
    </row>
    <row r="63" spans="1:8" ht="12.75" customHeight="1" x14ac:dyDescent="0.2">
      <c r="A63" s="34"/>
      <c r="B63" s="35"/>
      <c r="C63" s="36" t="s">
        <v>423</v>
      </c>
      <c r="D63" s="32" t="s">
        <v>397</v>
      </c>
      <c r="E63" s="32">
        <v>2</v>
      </c>
      <c r="F63" s="33"/>
      <c r="G63" s="33"/>
    </row>
    <row r="64" spans="1:8" ht="12.75" customHeight="1" x14ac:dyDescent="0.2">
      <c r="A64" s="34"/>
      <c r="B64" s="35"/>
      <c r="C64" s="36" t="s">
        <v>424</v>
      </c>
      <c r="D64" s="32" t="s">
        <v>397</v>
      </c>
      <c r="E64" s="32">
        <v>24</v>
      </c>
      <c r="F64" s="33"/>
      <c r="G64" s="33"/>
    </row>
    <row r="65" spans="1:7" ht="12.75" customHeight="1" x14ac:dyDescent="0.2">
      <c r="A65" s="34"/>
      <c r="B65" s="35"/>
      <c r="C65" s="36" t="s">
        <v>425</v>
      </c>
      <c r="D65" s="32" t="s">
        <v>397</v>
      </c>
      <c r="E65" s="32">
        <v>1</v>
      </c>
      <c r="F65" s="93"/>
      <c r="G65" s="33"/>
    </row>
    <row r="66" spans="1:7" ht="12.75" customHeight="1" x14ac:dyDescent="0.2">
      <c r="A66" s="34"/>
      <c r="B66" s="35"/>
      <c r="C66" s="36"/>
      <c r="D66" s="32"/>
      <c r="E66" s="32"/>
      <c r="F66" s="33"/>
      <c r="G66" s="33"/>
    </row>
    <row r="67" spans="1:7" ht="12.75" customHeight="1" x14ac:dyDescent="0.2">
      <c r="A67" s="34">
        <v>3.3</v>
      </c>
      <c r="B67" s="35"/>
      <c r="C67" s="36" t="s">
        <v>426</v>
      </c>
      <c r="D67" s="32"/>
      <c r="E67" s="225"/>
      <c r="F67" s="33"/>
      <c r="G67" s="33"/>
    </row>
    <row r="68" spans="1:7" ht="12.75" customHeight="1" x14ac:dyDescent="0.2">
      <c r="A68" s="34"/>
      <c r="B68" s="35"/>
      <c r="C68" s="36" t="s">
        <v>427</v>
      </c>
      <c r="D68" s="32"/>
      <c r="E68" s="226"/>
      <c r="F68" s="33"/>
      <c r="G68" s="33"/>
    </row>
    <row r="69" spans="1:7" ht="12.75" customHeight="1" x14ac:dyDescent="0.2">
      <c r="A69" s="34"/>
      <c r="B69" s="35"/>
      <c r="C69" s="36" t="s">
        <v>428</v>
      </c>
      <c r="D69" s="32"/>
      <c r="E69" s="226"/>
      <c r="F69" s="33"/>
      <c r="G69" s="33"/>
    </row>
    <row r="70" spans="1:7" ht="12.75" customHeight="1" x14ac:dyDescent="0.2">
      <c r="A70" s="34"/>
      <c r="B70" s="35"/>
      <c r="C70" s="36" t="s">
        <v>429</v>
      </c>
      <c r="D70" s="32" t="s">
        <v>397</v>
      </c>
      <c r="E70" s="32">
        <v>24</v>
      </c>
      <c r="F70" s="227"/>
      <c r="G70" s="33"/>
    </row>
    <row r="71" spans="1:7" ht="12.75" customHeight="1" x14ac:dyDescent="0.2">
      <c r="A71" s="34"/>
      <c r="B71" s="35"/>
      <c r="C71" s="36" t="s">
        <v>430</v>
      </c>
      <c r="D71" s="32" t="s">
        <v>397</v>
      </c>
      <c r="E71" s="32">
        <v>2</v>
      </c>
      <c r="F71" s="227"/>
      <c r="G71" s="33"/>
    </row>
    <row r="72" spans="1:7" ht="12.75" customHeight="1" x14ac:dyDescent="0.2">
      <c r="A72" s="34"/>
      <c r="B72" s="35"/>
      <c r="C72" s="36"/>
      <c r="D72" s="32"/>
      <c r="E72" s="32"/>
      <c r="F72" s="33"/>
      <c r="G72" s="33"/>
    </row>
    <row r="73" spans="1:7" ht="12.75" customHeight="1" x14ac:dyDescent="0.2">
      <c r="A73" s="34">
        <v>3.4</v>
      </c>
      <c r="B73" s="35"/>
      <c r="C73" s="36" t="s">
        <v>431</v>
      </c>
      <c r="D73" s="32"/>
      <c r="E73" s="32"/>
      <c r="F73" s="33"/>
      <c r="G73" s="33"/>
    </row>
    <row r="74" spans="1:7" ht="12.75" customHeight="1" x14ac:dyDescent="0.2">
      <c r="A74" s="34"/>
      <c r="B74" s="35"/>
      <c r="C74" s="36" t="s">
        <v>432</v>
      </c>
      <c r="D74" s="32"/>
      <c r="E74" s="32"/>
      <c r="F74" s="33"/>
      <c r="G74" s="33"/>
    </row>
    <row r="75" spans="1:7" ht="12.75" customHeight="1" x14ac:dyDescent="0.2">
      <c r="A75" s="34"/>
      <c r="B75" s="35"/>
      <c r="C75" s="36" t="s">
        <v>433</v>
      </c>
      <c r="D75" s="32"/>
      <c r="E75" s="32"/>
      <c r="F75" s="33"/>
      <c r="G75" s="33"/>
    </row>
    <row r="76" spans="1:7" ht="12.75" customHeight="1" x14ac:dyDescent="0.2">
      <c r="A76" s="34"/>
      <c r="B76" s="35"/>
      <c r="C76" s="36" t="s">
        <v>434</v>
      </c>
      <c r="D76" s="32" t="s">
        <v>397</v>
      </c>
      <c r="E76" s="32">
        <v>6</v>
      </c>
      <c r="F76" s="33"/>
      <c r="G76" s="33"/>
    </row>
    <row r="77" spans="1:7" ht="12.75" customHeight="1" x14ac:dyDescent="0.2">
      <c r="A77" s="34"/>
      <c r="B77" s="35"/>
      <c r="C77" s="36" t="s">
        <v>435</v>
      </c>
      <c r="D77" s="32" t="s">
        <v>397</v>
      </c>
      <c r="E77" s="32">
        <v>6</v>
      </c>
      <c r="F77" s="33"/>
      <c r="G77" s="33"/>
    </row>
    <row r="78" spans="1:7" ht="12.75" customHeight="1" x14ac:dyDescent="0.2">
      <c r="A78" s="34"/>
      <c r="B78" s="35"/>
      <c r="C78" s="36"/>
      <c r="D78" s="32"/>
      <c r="E78" s="32"/>
      <c r="F78" s="33"/>
      <c r="G78" s="33"/>
    </row>
    <row r="79" spans="1:7" ht="12.75" customHeight="1" x14ac:dyDescent="0.2">
      <c r="A79" s="34">
        <v>3.5</v>
      </c>
      <c r="B79" s="35"/>
      <c r="C79" s="36" t="s">
        <v>436</v>
      </c>
      <c r="D79" s="32"/>
      <c r="E79" s="32"/>
      <c r="F79" s="33"/>
      <c r="G79" s="33"/>
    </row>
    <row r="80" spans="1:7" ht="12.75" customHeight="1" x14ac:dyDescent="0.2">
      <c r="A80" s="34"/>
      <c r="B80" s="35"/>
      <c r="C80" s="36" t="s">
        <v>437</v>
      </c>
      <c r="D80" s="32"/>
      <c r="E80" s="32"/>
      <c r="F80" s="33"/>
      <c r="G80" s="33"/>
    </row>
    <row r="81" spans="1:9" ht="12.75" customHeight="1" x14ac:dyDescent="0.2">
      <c r="A81" s="34"/>
      <c r="B81" s="35"/>
      <c r="C81" s="36" t="s">
        <v>438</v>
      </c>
      <c r="D81" s="32"/>
      <c r="E81" s="32"/>
      <c r="F81" s="33"/>
      <c r="G81" s="33"/>
    </row>
    <row r="82" spans="1:9" ht="12.75" customHeight="1" x14ac:dyDescent="0.2">
      <c r="A82" s="34"/>
      <c r="B82" s="35" t="s">
        <v>439</v>
      </c>
      <c r="C82" s="36" t="s">
        <v>440</v>
      </c>
      <c r="D82" s="32" t="s">
        <v>397</v>
      </c>
      <c r="E82" s="32">
        <v>4</v>
      </c>
      <c r="F82" s="33"/>
      <c r="G82" s="33"/>
    </row>
    <row r="83" spans="1:9" ht="12.75" customHeight="1" x14ac:dyDescent="0.2">
      <c r="A83" s="34"/>
      <c r="B83" s="35"/>
      <c r="C83" s="36"/>
      <c r="D83" s="32"/>
      <c r="E83" s="118"/>
      <c r="F83" s="93"/>
      <c r="G83" s="33"/>
    </row>
    <row r="84" spans="1:9" ht="12.75" customHeight="1" x14ac:dyDescent="0.2">
      <c r="A84" s="34">
        <v>4</v>
      </c>
      <c r="B84" s="35"/>
      <c r="C84" s="36" t="s">
        <v>441</v>
      </c>
      <c r="D84" s="32" t="s">
        <v>56</v>
      </c>
      <c r="E84" s="32">
        <v>1</v>
      </c>
      <c r="F84" s="93"/>
      <c r="G84" s="33"/>
    </row>
    <row r="85" spans="1:9" ht="12.75" customHeight="1" x14ac:dyDescent="0.2">
      <c r="A85" s="34"/>
      <c r="B85" s="35"/>
      <c r="C85" s="36"/>
      <c r="D85" s="32"/>
      <c r="E85" s="32"/>
      <c r="F85" s="93"/>
      <c r="G85" s="33"/>
    </row>
    <row r="86" spans="1:9" ht="12.75" customHeight="1" x14ac:dyDescent="0.2">
      <c r="A86" s="34">
        <v>5</v>
      </c>
      <c r="B86" s="35"/>
      <c r="C86" s="36" t="s">
        <v>442</v>
      </c>
      <c r="D86" s="32" t="s">
        <v>56</v>
      </c>
      <c r="E86" s="32">
        <v>1</v>
      </c>
      <c r="F86" s="93"/>
      <c r="G86" s="33"/>
    </row>
    <row r="87" spans="1:9" ht="12.75" customHeight="1" x14ac:dyDescent="0.2">
      <c r="A87" s="34"/>
      <c r="B87" s="35"/>
      <c r="C87" s="36"/>
      <c r="D87" s="32"/>
      <c r="E87" s="32"/>
      <c r="F87" s="93"/>
      <c r="G87" s="33"/>
    </row>
    <row r="88" spans="1:9" ht="12.75" customHeight="1" x14ac:dyDescent="0.2">
      <c r="A88" s="34">
        <v>6</v>
      </c>
      <c r="B88" s="35"/>
      <c r="C88" s="68" t="s">
        <v>443</v>
      </c>
      <c r="D88" s="69"/>
      <c r="E88" s="69"/>
      <c r="F88" s="182"/>
      <c r="G88" s="70"/>
    </row>
    <row r="89" spans="1:9" ht="12.75" customHeight="1" x14ac:dyDescent="0.2">
      <c r="A89" s="34"/>
      <c r="B89" s="35"/>
      <c r="C89" s="68" t="s">
        <v>444</v>
      </c>
      <c r="D89" s="69"/>
      <c r="E89" s="69"/>
      <c r="F89" s="182"/>
      <c r="G89" s="70"/>
    </row>
    <row r="90" spans="1:9" ht="12.75" customHeight="1" x14ac:dyDescent="0.2">
      <c r="A90" s="34"/>
      <c r="B90" s="35"/>
      <c r="C90" s="68" t="s">
        <v>445</v>
      </c>
      <c r="D90" s="69" t="s">
        <v>21</v>
      </c>
      <c r="E90" s="69">
        <v>1</v>
      </c>
      <c r="F90" s="182"/>
      <c r="G90" s="70"/>
    </row>
    <row r="91" spans="1:9" ht="12.75" customHeight="1" x14ac:dyDescent="0.2">
      <c r="A91" s="34"/>
      <c r="B91" s="35"/>
      <c r="C91" s="36" t="s">
        <v>446</v>
      </c>
      <c r="D91" s="32"/>
      <c r="E91" s="32"/>
      <c r="F91" s="93"/>
      <c r="G91" s="33"/>
    </row>
    <row r="92" spans="1:9" ht="12.75" customHeight="1" x14ac:dyDescent="0.2">
      <c r="A92" s="34"/>
      <c r="B92" s="35"/>
      <c r="C92" s="68"/>
      <c r="D92" s="69"/>
      <c r="E92" s="69"/>
      <c r="F92" s="182"/>
      <c r="G92" s="70"/>
      <c r="I92" s="228"/>
    </row>
    <row r="93" spans="1:9" ht="12.75" customHeight="1" x14ac:dyDescent="0.2">
      <c r="A93" s="34">
        <v>6.1</v>
      </c>
      <c r="B93" s="35"/>
      <c r="C93" s="68" t="s">
        <v>447</v>
      </c>
      <c r="D93" s="32"/>
      <c r="E93" s="32"/>
      <c r="F93" s="93"/>
      <c r="G93" s="33"/>
      <c r="I93" s="228"/>
    </row>
    <row r="94" spans="1:9" ht="12.75" customHeight="1" x14ac:dyDescent="0.2">
      <c r="A94" s="34"/>
      <c r="B94" s="35"/>
      <c r="C94" s="36" t="s">
        <v>448</v>
      </c>
      <c r="D94" s="32" t="s">
        <v>21</v>
      </c>
      <c r="E94" s="32">
        <v>1</v>
      </c>
      <c r="F94" s="93"/>
      <c r="G94" s="33"/>
      <c r="I94" s="228"/>
    </row>
    <row r="95" spans="1:9" ht="12.75" customHeight="1" x14ac:dyDescent="0.2">
      <c r="A95" s="34"/>
      <c r="B95" s="35"/>
      <c r="C95" s="36" t="s">
        <v>449</v>
      </c>
      <c r="D95" s="32"/>
      <c r="E95" s="32"/>
      <c r="F95" s="93"/>
      <c r="G95" s="33"/>
      <c r="I95" s="228"/>
    </row>
    <row r="96" spans="1:9" ht="12.75" customHeight="1" x14ac:dyDescent="0.2">
      <c r="A96" s="34"/>
      <c r="B96" s="35"/>
      <c r="C96" s="36" t="s">
        <v>450</v>
      </c>
      <c r="D96" s="32"/>
      <c r="E96" s="32"/>
      <c r="F96" s="93"/>
      <c r="G96" s="33"/>
      <c r="I96" s="228"/>
    </row>
    <row r="97" spans="1:9" ht="12.75" customHeight="1" x14ac:dyDescent="0.2">
      <c r="A97" s="34"/>
      <c r="B97" s="35"/>
      <c r="C97" s="36" t="s">
        <v>451</v>
      </c>
      <c r="D97" s="32"/>
      <c r="E97" s="32"/>
      <c r="F97" s="93"/>
      <c r="G97" s="33"/>
      <c r="I97" s="228"/>
    </row>
    <row r="98" spans="1:9" ht="12.75" customHeight="1" x14ac:dyDescent="0.2">
      <c r="A98" s="34"/>
      <c r="B98" s="35"/>
      <c r="C98" s="36" t="s">
        <v>452</v>
      </c>
      <c r="D98" s="32"/>
      <c r="E98" s="32"/>
      <c r="F98" s="93"/>
      <c r="G98" s="33"/>
    </row>
    <row r="99" spans="1:9" ht="12.75" customHeight="1" x14ac:dyDescent="0.2">
      <c r="A99" s="34"/>
      <c r="B99" s="35"/>
      <c r="C99" s="36"/>
      <c r="D99" s="32"/>
      <c r="E99" s="32"/>
      <c r="F99" s="93"/>
      <c r="G99" s="33"/>
    </row>
    <row r="100" spans="1:9" ht="12.75" customHeight="1" x14ac:dyDescent="0.2">
      <c r="A100" s="66"/>
      <c r="B100" s="67"/>
      <c r="C100" s="68"/>
      <c r="D100" s="69"/>
      <c r="E100" s="69"/>
      <c r="F100" s="182"/>
      <c r="G100" s="70"/>
    </row>
    <row r="101" spans="1:9" ht="12.75" customHeight="1" x14ac:dyDescent="0.2">
      <c r="A101" s="66"/>
      <c r="B101" s="67"/>
      <c r="C101" s="68"/>
      <c r="D101" s="69"/>
      <c r="E101" s="69"/>
      <c r="F101" s="182"/>
      <c r="G101" s="70"/>
    </row>
    <row r="102" spans="1:9" ht="12.75" customHeight="1" x14ac:dyDescent="0.2">
      <c r="A102" s="66"/>
      <c r="B102" s="67"/>
      <c r="C102" s="68"/>
      <c r="D102" s="69"/>
      <c r="E102" s="69"/>
      <c r="F102" s="182"/>
      <c r="G102" s="70"/>
    </row>
    <row r="103" spans="1:9" ht="12.75" customHeight="1" x14ac:dyDescent="0.2">
      <c r="A103" s="66"/>
      <c r="B103" s="67"/>
      <c r="C103" s="68"/>
      <c r="D103" s="69"/>
      <c r="E103" s="69"/>
      <c r="F103" s="182"/>
      <c r="G103" s="70"/>
    </row>
    <row r="104" spans="1:9" ht="12.75" customHeight="1" x14ac:dyDescent="0.2">
      <c r="A104" s="66"/>
      <c r="B104" s="67"/>
      <c r="C104" s="68"/>
      <c r="D104" s="69"/>
      <c r="E104" s="69"/>
      <c r="F104" s="182"/>
      <c r="G104" s="70"/>
    </row>
    <row r="105" spans="1:9" ht="12.75" customHeight="1" x14ac:dyDescent="0.2">
      <c r="A105" s="34"/>
      <c r="B105" s="35"/>
      <c r="C105" s="36"/>
      <c r="D105" s="32"/>
      <c r="E105" s="32"/>
      <c r="F105" s="93"/>
      <c r="G105" s="229"/>
    </row>
    <row r="106" spans="1:9" ht="12.75" customHeight="1" x14ac:dyDescent="0.3">
      <c r="A106" s="41" t="s">
        <v>420</v>
      </c>
      <c r="B106" s="42"/>
      <c r="C106" s="43" t="s">
        <v>64</v>
      </c>
      <c r="D106" s="44"/>
      <c r="E106" s="44"/>
      <c r="F106" s="45"/>
      <c r="G106" s="46"/>
      <c r="H106" s="47"/>
    </row>
    <row r="107" spans="1:9" ht="12.75" customHeight="1" x14ac:dyDescent="0.2">
      <c r="A107" s="8"/>
      <c r="B107" s="8"/>
      <c r="C107" s="73"/>
      <c r="D107" s="74"/>
      <c r="E107" s="74"/>
      <c r="F107" s="75"/>
      <c r="G107" s="76"/>
    </row>
  </sheetData>
  <mergeCells count="2">
    <mergeCell ref="E5:G5"/>
    <mergeCell ref="E57:G57"/>
  </mergeCells>
  <pageMargins left="0.98425196850393704" right="0.23622047244094499" top="0.74803149606299202" bottom="0.511811023622047" header="0" footer="0"/>
  <pageSetup orientation="portrait"/>
  <headerFooter>
    <oddHeader>&amp;C&amp;A</oddHeader>
    <oddFooter>&amp;L&amp;F&amp;CC&amp;P of C144</oddFooter>
  </headerFooter>
  <rowBreaks count="1" manualBreakCount="1">
    <brk id="5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E36C09"/>
  </sheetPr>
  <dimension ref="A1:K208"/>
  <sheetViews>
    <sheetView workbookViewId="0"/>
  </sheetViews>
  <sheetFormatPr defaultColWidth="14.42578125" defaultRowHeight="15" customHeight="1" x14ac:dyDescent="0.2"/>
  <cols>
    <col min="1" max="1" width="6.85546875" customWidth="1"/>
    <col min="2" max="2" width="6.28515625" customWidth="1"/>
    <col min="3" max="3" width="39.28515625" customWidth="1"/>
    <col min="4" max="4" width="5.28515625" customWidth="1"/>
    <col min="5" max="5" width="8.5703125" customWidth="1"/>
    <col min="6" max="6" width="10.7109375" customWidth="1"/>
    <col min="7" max="7" width="12.7109375" customWidth="1"/>
    <col min="8" max="11" width="8.7109375" customWidth="1"/>
  </cols>
  <sheetData>
    <row r="1" spans="1:7" ht="12.75" customHeight="1" x14ac:dyDescent="0.2">
      <c r="A1" s="1" t="s">
        <v>74</v>
      </c>
      <c r="B1" s="2"/>
      <c r="C1" s="80"/>
      <c r="D1" s="81"/>
      <c r="E1" s="81"/>
      <c r="F1" s="82"/>
      <c r="G1" s="83"/>
    </row>
    <row r="2" spans="1:7" ht="12.75" customHeight="1" x14ac:dyDescent="0.2">
      <c r="A2" s="13" t="s">
        <v>177</v>
      </c>
      <c r="B2" s="8"/>
      <c r="C2" s="84"/>
      <c r="D2" s="86"/>
      <c r="E2" s="86"/>
      <c r="F2" s="87"/>
      <c r="G2" s="57"/>
    </row>
    <row r="3" spans="1:7" ht="12.75" customHeight="1" x14ac:dyDescent="0.2">
      <c r="A3" s="13" t="s">
        <v>453</v>
      </c>
      <c r="B3" s="8"/>
      <c r="C3" s="84"/>
      <c r="D3" s="86"/>
      <c r="E3" s="86"/>
      <c r="F3" s="87"/>
      <c r="G3" s="57"/>
    </row>
    <row r="4" spans="1:7" ht="12.75" customHeight="1" x14ac:dyDescent="0.2">
      <c r="A4" s="88"/>
      <c r="B4" s="89"/>
      <c r="C4" s="84"/>
      <c r="D4" s="86"/>
      <c r="E4" s="86"/>
      <c r="F4" s="87"/>
      <c r="G4" s="57" t="s">
        <v>454</v>
      </c>
    </row>
    <row r="5" spans="1:7" ht="12.75" customHeight="1" x14ac:dyDescent="0.2">
      <c r="A5" s="16" t="s">
        <v>2</v>
      </c>
      <c r="B5" s="16" t="s">
        <v>3</v>
      </c>
      <c r="C5" s="17"/>
      <c r="D5" s="18"/>
      <c r="E5" s="384" t="s">
        <v>4</v>
      </c>
      <c r="F5" s="385"/>
      <c r="G5" s="386"/>
    </row>
    <row r="6" spans="1:7" ht="12.75" customHeight="1" x14ac:dyDescent="0.2">
      <c r="A6" s="19" t="s">
        <v>5</v>
      </c>
      <c r="B6" s="19" t="s">
        <v>6</v>
      </c>
      <c r="C6" s="20" t="s">
        <v>7</v>
      </c>
      <c r="D6" s="21" t="s">
        <v>8</v>
      </c>
      <c r="E6" s="22" t="s">
        <v>9</v>
      </c>
      <c r="F6" s="23" t="s">
        <v>10</v>
      </c>
      <c r="G6" s="24" t="s">
        <v>11</v>
      </c>
    </row>
    <row r="7" spans="1:7" ht="12.75" customHeight="1" x14ac:dyDescent="0.2">
      <c r="A7" s="25"/>
      <c r="B7" s="90"/>
      <c r="C7" s="27"/>
      <c r="D7" s="28"/>
      <c r="E7" s="28"/>
      <c r="F7" s="91"/>
      <c r="G7" s="29"/>
    </row>
    <row r="8" spans="1:7" ht="12.75" customHeight="1" x14ac:dyDescent="0.2">
      <c r="A8" s="34">
        <v>1</v>
      </c>
      <c r="B8" s="92" t="s">
        <v>455</v>
      </c>
      <c r="C8" s="230" t="s">
        <v>456</v>
      </c>
      <c r="D8" s="32"/>
      <c r="E8" s="32"/>
      <c r="F8" s="93"/>
      <c r="G8" s="33"/>
    </row>
    <row r="9" spans="1:7" ht="12.75" customHeight="1" x14ac:dyDescent="0.2">
      <c r="A9" s="30"/>
      <c r="B9" s="92"/>
      <c r="C9" s="31"/>
      <c r="D9" s="32"/>
      <c r="E9" s="32"/>
      <c r="F9" s="93"/>
      <c r="G9" s="33"/>
    </row>
    <row r="10" spans="1:7" ht="12.75" customHeight="1" x14ac:dyDescent="0.2">
      <c r="A10" s="30"/>
      <c r="B10" s="92"/>
      <c r="C10" s="402" t="s">
        <v>457</v>
      </c>
      <c r="D10" s="32"/>
      <c r="E10" s="32"/>
      <c r="F10" s="93"/>
      <c r="G10" s="33"/>
    </row>
    <row r="11" spans="1:7" ht="12.75" customHeight="1" x14ac:dyDescent="0.2">
      <c r="A11" s="34"/>
      <c r="B11" s="35"/>
      <c r="C11" s="394"/>
      <c r="D11" s="32"/>
      <c r="E11" s="118"/>
      <c r="F11" s="33"/>
      <c r="G11" s="33"/>
    </row>
    <row r="12" spans="1:7" ht="12.75" customHeight="1" x14ac:dyDescent="0.2">
      <c r="A12" s="34"/>
      <c r="B12" s="35"/>
      <c r="C12" s="394"/>
      <c r="D12" s="32"/>
      <c r="E12" s="118"/>
      <c r="F12" s="33"/>
      <c r="G12" s="33"/>
    </row>
    <row r="13" spans="1:7" ht="12.75" customHeight="1" x14ac:dyDescent="0.2">
      <c r="A13" s="34"/>
      <c r="B13" s="35"/>
      <c r="C13" s="394"/>
      <c r="D13" s="32"/>
      <c r="E13" s="226"/>
      <c r="F13" s="33"/>
      <c r="G13" s="33"/>
    </row>
    <row r="14" spans="1:7" ht="12.75" customHeight="1" x14ac:dyDescent="0.2">
      <c r="A14" s="34"/>
      <c r="B14" s="35"/>
      <c r="C14" s="399"/>
      <c r="D14" s="32"/>
      <c r="E14" s="226"/>
      <c r="F14" s="33"/>
      <c r="G14" s="33"/>
    </row>
    <row r="15" spans="1:7" ht="12.75" customHeight="1" x14ac:dyDescent="0.2">
      <c r="A15" s="34"/>
      <c r="B15" s="35"/>
      <c r="C15" s="403" t="s">
        <v>458</v>
      </c>
      <c r="D15" s="32"/>
      <c r="E15" s="226"/>
      <c r="F15" s="33"/>
      <c r="G15" s="33"/>
    </row>
    <row r="16" spans="1:7" ht="12.75" customHeight="1" x14ac:dyDescent="0.2">
      <c r="A16" s="34"/>
      <c r="B16" s="35"/>
      <c r="C16" s="394"/>
      <c r="D16" s="32"/>
      <c r="E16" s="225"/>
      <c r="F16" s="33"/>
      <c r="G16" s="33"/>
    </row>
    <row r="17" spans="1:7" ht="12.75" customHeight="1" x14ac:dyDescent="0.2">
      <c r="A17" s="34"/>
      <c r="B17" s="35"/>
      <c r="C17" s="399"/>
      <c r="D17" s="32"/>
      <c r="E17" s="226"/>
      <c r="F17" s="33"/>
      <c r="G17" s="33"/>
    </row>
    <row r="18" spans="1:7" ht="12.75" customHeight="1" x14ac:dyDescent="0.2">
      <c r="A18" s="34"/>
      <c r="B18" s="35"/>
      <c r="C18" s="231"/>
      <c r="D18" s="32"/>
      <c r="E18" s="32"/>
      <c r="F18" s="33"/>
      <c r="G18" s="33"/>
    </row>
    <row r="19" spans="1:7" ht="12.75" customHeight="1" x14ac:dyDescent="0.2">
      <c r="A19" s="34"/>
      <c r="B19" s="67"/>
      <c r="C19" s="68"/>
      <c r="D19" s="69"/>
      <c r="E19" s="157"/>
      <c r="F19" s="70"/>
      <c r="G19" s="33"/>
    </row>
    <row r="20" spans="1:7" ht="12.75" customHeight="1" x14ac:dyDescent="0.2">
      <c r="A20" s="34">
        <v>1.1000000000000001</v>
      </c>
      <c r="B20" s="67"/>
      <c r="C20" s="158" t="s">
        <v>459</v>
      </c>
      <c r="D20" s="158"/>
      <c r="E20" s="158"/>
      <c r="F20" s="70"/>
      <c r="G20" s="106"/>
    </row>
    <row r="21" spans="1:7" ht="12.75" customHeight="1" x14ac:dyDescent="0.2">
      <c r="A21" s="34"/>
      <c r="B21" s="67"/>
      <c r="C21" s="158" t="s">
        <v>460</v>
      </c>
      <c r="D21" s="158" t="s">
        <v>225</v>
      </c>
      <c r="E21" s="232">
        <v>63</v>
      </c>
      <c r="F21" s="70"/>
      <c r="G21" s="106"/>
    </row>
    <row r="22" spans="1:7" ht="12.75" customHeight="1" x14ac:dyDescent="0.2">
      <c r="A22" s="34"/>
      <c r="B22" s="67"/>
      <c r="C22" s="158" t="s">
        <v>461</v>
      </c>
      <c r="D22" s="158" t="s">
        <v>225</v>
      </c>
      <c r="E22" s="232">
        <v>63</v>
      </c>
      <c r="F22" s="70"/>
      <c r="G22" s="106"/>
    </row>
    <row r="23" spans="1:7" ht="12.75" customHeight="1" x14ac:dyDescent="0.2">
      <c r="A23" s="34"/>
      <c r="B23" s="67"/>
      <c r="C23" s="158"/>
      <c r="D23" s="158"/>
      <c r="E23" s="232"/>
      <c r="F23" s="70"/>
      <c r="G23" s="106"/>
    </row>
    <row r="24" spans="1:7" ht="12.75" customHeight="1" x14ac:dyDescent="0.2">
      <c r="A24" s="34">
        <v>1.2</v>
      </c>
      <c r="B24" s="67"/>
      <c r="C24" s="158" t="s">
        <v>462</v>
      </c>
      <c r="D24" s="158"/>
      <c r="E24" s="232"/>
      <c r="F24" s="70"/>
      <c r="G24" s="106"/>
    </row>
    <row r="25" spans="1:7" ht="12.75" customHeight="1" x14ac:dyDescent="0.2">
      <c r="A25" s="34"/>
      <c r="B25" s="67"/>
      <c r="C25" s="158" t="s">
        <v>460</v>
      </c>
      <c r="D25" s="158" t="s">
        <v>225</v>
      </c>
      <c r="E25" s="232">
        <v>63</v>
      </c>
      <c r="F25" s="70"/>
      <c r="G25" s="106"/>
    </row>
    <row r="26" spans="1:7" ht="12.75" customHeight="1" x14ac:dyDescent="0.2">
      <c r="A26" s="34"/>
      <c r="B26" s="67"/>
      <c r="C26" s="158" t="s">
        <v>463</v>
      </c>
      <c r="D26" s="158" t="s">
        <v>225</v>
      </c>
      <c r="E26" s="232">
        <v>63</v>
      </c>
      <c r="F26" s="70"/>
      <c r="G26" s="106"/>
    </row>
    <row r="27" spans="1:7" ht="12.75" customHeight="1" x14ac:dyDescent="0.2">
      <c r="A27" s="34"/>
      <c r="B27" s="67"/>
      <c r="C27" s="158"/>
      <c r="D27" s="158"/>
      <c r="E27" s="232"/>
      <c r="F27" s="70"/>
      <c r="G27" s="106"/>
    </row>
    <row r="28" spans="1:7" ht="12.75" customHeight="1" x14ac:dyDescent="0.2">
      <c r="A28" s="34"/>
      <c r="B28" s="67"/>
      <c r="C28" s="158"/>
      <c r="D28" s="158"/>
      <c r="E28" s="232"/>
      <c r="F28" s="70"/>
      <c r="G28" s="106"/>
    </row>
    <row r="29" spans="1:7" ht="12.75" customHeight="1" x14ac:dyDescent="0.2">
      <c r="A29" s="34">
        <v>1.3</v>
      </c>
      <c r="B29" s="67"/>
      <c r="C29" s="158" t="s">
        <v>464</v>
      </c>
      <c r="D29" s="158"/>
      <c r="E29" s="232"/>
      <c r="F29" s="70"/>
      <c r="G29" s="106"/>
    </row>
    <row r="30" spans="1:7" ht="12.75" customHeight="1" x14ac:dyDescent="0.2">
      <c r="A30" s="34"/>
      <c r="B30" s="67"/>
      <c r="C30" s="161" t="s">
        <v>460</v>
      </c>
      <c r="D30" s="158" t="s">
        <v>225</v>
      </c>
      <c r="E30" s="232">
        <v>30</v>
      </c>
      <c r="F30" s="70"/>
      <c r="G30" s="106"/>
    </row>
    <row r="31" spans="1:7" ht="12.75" customHeight="1" x14ac:dyDescent="0.2">
      <c r="A31" s="34"/>
      <c r="B31" s="67"/>
      <c r="C31" s="161" t="s">
        <v>465</v>
      </c>
      <c r="D31" s="158" t="s">
        <v>225</v>
      </c>
      <c r="E31" s="232">
        <v>30</v>
      </c>
      <c r="F31" s="70"/>
      <c r="G31" s="106"/>
    </row>
    <row r="32" spans="1:7" ht="12.75" customHeight="1" x14ac:dyDescent="0.2">
      <c r="A32" s="34"/>
      <c r="B32" s="67"/>
      <c r="C32" s="161"/>
      <c r="D32" s="158"/>
      <c r="E32" s="232"/>
      <c r="F32" s="70"/>
      <c r="G32" s="106"/>
    </row>
    <row r="33" spans="1:8" ht="12.75" customHeight="1" x14ac:dyDescent="0.2">
      <c r="A33" s="34"/>
      <c r="B33" s="67"/>
      <c r="C33" s="161"/>
      <c r="D33" s="158"/>
      <c r="E33" s="232"/>
      <c r="F33" s="70"/>
      <c r="G33" s="106"/>
    </row>
    <row r="34" spans="1:8" ht="12.75" customHeight="1" x14ac:dyDescent="0.2">
      <c r="A34" s="34"/>
      <c r="B34" s="67"/>
      <c r="C34" s="158"/>
      <c r="D34" s="158"/>
      <c r="E34" s="232"/>
      <c r="F34" s="70"/>
      <c r="G34" s="106"/>
    </row>
    <row r="35" spans="1:8" ht="12.75" customHeight="1" x14ac:dyDescent="0.2">
      <c r="A35" s="34">
        <v>1.4</v>
      </c>
      <c r="B35" s="67"/>
      <c r="C35" s="158" t="s">
        <v>466</v>
      </c>
      <c r="D35" s="158"/>
      <c r="E35" s="232"/>
      <c r="F35" s="70"/>
      <c r="G35" s="106"/>
    </row>
    <row r="36" spans="1:8" ht="12.75" customHeight="1" x14ac:dyDescent="0.2">
      <c r="A36" s="34"/>
      <c r="B36" s="67"/>
      <c r="C36" s="158" t="s">
        <v>460</v>
      </c>
      <c r="D36" s="158" t="s">
        <v>225</v>
      </c>
      <c r="E36" s="232">
        <v>780</v>
      </c>
      <c r="F36" s="70"/>
      <c r="G36" s="106"/>
      <c r="H36">
        <f>(45*3)+(1.5*37*3*2)+(37*2*2)+(15*2*2)</f>
        <v>676</v>
      </c>
    </row>
    <row r="37" spans="1:8" ht="12.75" customHeight="1" x14ac:dyDescent="0.2">
      <c r="A37" s="34"/>
      <c r="B37" s="67"/>
      <c r="C37" s="158" t="s">
        <v>467</v>
      </c>
      <c r="D37" s="158" t="s">
        <v>225</v>
      </c>
      <c r="E37" s="232">
        <v>230</v>
      </c>
      <c r="F37" s="70"/>
      <c r="G37" s="106"/>
    </row>
    <row r="38" spans="1:8" ht="12.75" customHeight="1" x14ac:dyDescent="0.2">
      <c r="A38" s="34"/>
      <c r="B38" s="67"/>
      <c r="C38" s="68"/>
      <c r="D38" s="69"/>
      <c r="E38" s="69"/>
      <c r="F38" s="70"/>
      <c r="G38" s="106"/>
    </row>
    <row r="39" spans="1:8" ht="12.75" customHeight="1" x14ac:dyDescent="0.2">
      <c r="A39" s="34"/>
      <c r="B39" s="35"/>
      <c r="C39" s="158"/>
      <c r="D39" s="158"/>
      <c r="E39" s="232"/>
      <c r="F39" s="70"/>
      <c r="G39" s="106"/>
    </row>
    <row r="40" spans="1:8" ht="12.75" customHeight="1" x14ac:dyDescent="0.2">
      <c r="A40" s="34"/>
      <c r="B40" s="35"/>
      <c r="C40" s="36"/>
      <c r="D40" s="32"/>
      <c r="E40" s="32"/>
      <c r="F40" s="93"/>
      <c r="G40" s="33"/>
    </row>
    <row r="41" spans="1:8" ht="12.75" customHeight="1" x14ac:dyDescent="0.2">
      <c r="A41" s="34"/>
      <c r="B41" s="35"/>
      <c r="C41" s="36"/>
      <c r="D41" s="32"/>
      <c r="E41" s="32"/>
      <c r="F41" s="93"/>
      <c r="G41" s="33"/>
    </row>
    <row r="42" spans="1:8" ht="12.75" customHeight="1" x14ac:dyDescent="0.2">
      <c r="A42" s="34"/>
      <c r="B42" s="35"/>
      <c r="C42" s="36"/>
      <c r="D42" s="32"/>
      <c r="E42" s="32"/>
      <c r="F42" s="93"/>
      <c r="G42" s="33"/>
    </row>
    <row r="43" spans="1:8" ht="12.75" customHeight="1" x14ac:dyDescent="0.2">
      <c r="A43" s="34"/>
      <c r="B43" s="35"/>
      <c r="C43" s="36"/>
      <c r="D43" s="32"/>
      <c r="E43" s="32"/>
      <c r="F43" s="93"/>
      <c r="G43" s="33"/>
    </row>
    <row r="44" spans="1:8" ht="12.75" customHeight="1" x14ac:dyDescent="0.2">
      <c r="A44" s="34"/>
      <c r="B44" s="35"/>
      <c r="C44" s="36"/>
      <c r="D44" s="32"/>
      <c r="E44" s="32"/>
      <c r="F44" s="93"/>
      <c r="G44" s="33"/>
    </row>
    <row r="45" spans="1:8" ht="12.75" customHeight="1" x14ac:dyDescent="0.2">
      <c r="A45" s="34"/>
      <c r="B45" s="35"/>
      <c r="C45" s="36"/>
      <c r="D45" s="32"/>
      <c r="E45" s="32"/>
      <c r="F45" s="93"/>
      <c r="G45" s="33"/>
    </row>
    <row r="46" spans="1:8" ht="12.75" customHeight="1" x14ac:dyDescent="0.2">
      <c r="A46" s="34"/>
      <c r="B46" s="35"/>
      <c r="C46" s="36"/>
      <c r="D46" s="32"/>
      <c r="E46" s="32"/>
      <c r="F46" s="93"/>
      <c r="G46" s="33"/>
    </row>
    <row r="47" spans="1:8" ht="12.75" customHeight="1" x14ac:dyDescent="0.2">
      <c r="A47" s="34"/>
      <c r="B47" s="35"/>
      <c r="C47" s="36"/>
      <c r="D47" s="32"/>
      <c r="E47" s="32"/>
      <c r="F47" s="93"/>
      <c r="G47" s="33"/>
    </row>
    <row r="48" spans="1:8" ht="12.75" customHeight="1" x14ac:dyDescent="0.2">
      <c r="A48" s="34"/>
      <c r="B48" s="35"/>
      <c r="C48" s="36"/>
      <c r="D48" s="32"/>
      <c r="E48" s="32"/>
      <c r="F48" s="224"/>
      <c r="G48" s="33"/>
    </row>
    <row r="49" spans="1:7" ht="12.75" customHeight="1" x14ac:dyDescent="0.2">
      <c r="A49" s="34"/>
      <c r="B49" s="35"/>
      <c r="C49" s="36"/>
      <c r="D49" s="32"/>
      <c r="E49" s="32"/>
      <c r="F49" s="224"/>
      <c r="G49" s="33"/>
    </row>
    <row r="50" spans="1:7" ht="12.75" customHeight="1" x14ac:dyDescent="0.2">
      <c r="A50" s="34"/>
      <c r="B50" s="35"/>
      <c r="C50" s="36"/>
      <c r="D50" s="32"/>
      <c r="E50" s="32"/>
      <c r="F50" s="93"/>
      <c r="G50" s="33"/>
    </row>
    <row r="51" spans="1:7" ht="12.75" customHeight="1" x14ac:dyDescent="0.2">
      <c r="A51" s="41" t="s">
        <v>468</v>
      </c>
      <c r="B51" s="42"/>
      <c r="C51" s="43" t="s">
        <v>64</v>
      </c>
      <c r="D51" s="44"/>
      <c r="E51" s="44"/>
      <c r="F51" s="45"/>
      <c r="G51" s="46"/>
    </row>
    <row r="52" spans="1:7" ht="12.75" customHeight="1" x14ac:dyDescent="0.2">
      <c r="A52" s="1" t="s">
        <v>74</v>
      </c>
      <c r="B52" s="2"/>
      <c r="C52" s="80"/>
      <c r="D52" s="81"/>
      <c r="E52" s="81"/>
      <c r="F52" s="82"/>
      <c r="G52" s="83"/>
    </row>
    <row r="53" spans="1:7" ht="12.75" customHeight="1" x14ac:dyDescent="0.2">
      <c r="A53" s="13" t="s">
        <v>177</v>
      </c>
      <c r="B53" s="8"/>
      <c r="C53" s="84"/>
      <c r="D53" s="86"/>
      <c r="E53" s="86"/>
      <c r="F53" s="87"/>
      <c r="G53" s="57"/>
    </row>
    <row r="54" spans="1:7" ht="12.75" customHeight="1" x14ac:dyDescent="0.2">
      <c r="A54" s="13" t="s">
        <v>453</v>
      </c>
      <c r="B54" s="8"/>
      <c r="C54" s="84"/>
      <c r="D54" s="86"/>
      <c r="E54" s="86"/>
      <c r="F54" s="87"/>
      <c r="G54" s="57"/>
    </row>
    <row r="55" spans="1:7" ht="12.75" customHeight="1" x14ac:dyDescent="0.2">
      <c r="A55" s="88"/>
      <c r="B55" s="89"/>
      <c r="C55" s="84"/>
      <c r="D55" s="86"/>
      <c r="E55" s="86"/>
      <c r="F55" s="87"/>
      <c r="G55" s="57" t="s">
        <v>469</v>
      </c>
    </row>
    <row r="56" spans="1:7" ht="12.75" customHeight="1" x14ac:dyDescent="0.2">
      <c r="A56" s="16" t="s">
        <v>2</v>
      </c>
      <c r="B56" s="16" t="s">
        <v>3</v>
      </c>
      <c r="C56" s="17"/>
      <c r="D56" s="18"/>
      <c r="E56" s="384" t="s">
        <v>4</v>
      </c>
      <c r="F56" s="385"/>
      <c r="G56" s="386"/>
    </row>
    <row r="57" spans="1:7" ht="12.75" customHeight="1" x14ac:dyDescent="0.2">
      <c r="A57" s="19" t="s">
        <v>5</v>
      </c>
      <c r="B57" s="19" t="s">
        <v>6</v>
      </c>
      <c r="C57" s="20" t="s">
        <v>7</v>
      </c>
      <c r="D57" s="21" t="s">
        <v>8</v>
      </c>
      <c r="E57" s="22" t="s">
        <v>9</v>
      </c>
      <c r="F57" s="23" t="s">
        <v>10</v>
      </c>
      <c r="G57" s="24" t="s">
        <v>11</v>
      </c>
    </row>
    <row r="58" spans="1:7" ht="12.75" customHeight="1" x14ac:dyDescent="0.2">
      <c r="A58" s="34"/>
      <c r="B58" s="92"/>
      <c r="C58" s="31"/>
      <c r="D58" s="32"/>
      <c r="E58" s="32"/>
      <c r="F58" s="93"/>
      <c r="G58" s="33"/>
    </row>
    <row r="59" spans="1:7" ht="12.75" customHeight="1" x14ac:dyDescent="0.2">
      <c r="A59" s="154">
        <v>2</v>
      </c>
      <c r="B59" s="154" t="s">
        <v>470</v>
      </c>
      <c r="C59" s="71" t="s">
        <v>471</v>
      </c>
      <c r="D59" s="34"/>
      <c r="E59" s="34"/>
      <c r="F59" s="176"/>
      <c r="G59" s="176"/>
    </row>
    <row r="60" spans="1:7" ht="12.75" customHeight="1" x14ac:dyDescent="0.2">
      <c r="A60" s="34"/>
      <c r="B60" s="34"/>
      <c r="C60" s="36"/>
      <c r="D60" s="34"/>
      <c r="E60" s="34"/>
      <c r="F60" s="176"/>
      <c r="G60" s="176"/>
    </row>
    <row r="61" spans="1:7" ht="12.75" customHeight="1" x14ac:dyDescent="0.2">
      <c r="A61" s="34" t="s">
        <v>140</v>
      </c>
      <c r="B61" s="34"/>
      <c r="C61" s="402" t="s">
        <v>472</v>
      </c>
      <c r="D61" s="161"/>
      <c r="E61" s="161"/>
      <c r="F61" s="161"/>
      <c r="G61" s="161"/>
    </row>
    <row r="62" spans="1:7" ht="12.75" customHeight="1" x14ac:dyDescent="0.2">
      <c r="A62" s="34"/>
      <c r="B62" s="34"/>
      <c r="C62" s="394"/>
      <c r="D62" s="34"/>
      <c r="E62" s="34"/>
      <c r="F62" s="176"/>
      <c r="G62" s="176"/>
    </row>
    <row r="63" spans="1:7" ht="12.75" customHeight="1" x14ac:dyDescent="0.2">
      <c r="A63" s="34"/>
      <c r="B63" s="34"/>
      <c r="C63" s="399"/>
      <c r="D63" s="34"/>
      <c r="E63" s="34"/>
      <c r="F63" s="176"/>
      <c r="G63" s="176"/>
    </row>
    <row r="64" spans="1:7" ht="12.75" customHeight="1" x14ac:dyDescent="0.2">
      <c r="A64" s="34"/>
      <c r="B64" s="34"/>
      <c r="C64" s="233" t="s">
        <v>473</v>
      </c>
      <c r="D64" s="36" t="s">
        <v>5</v>
      </c>
      <c r="E64" s="34">
        <v>5</v>
      </c>
      <c r="F64" s="176"/>
      <c r="G64" s="33"/>
    </row>
    <row r="65" spans="1:7" ht="12.75" customHeight="1" x14ac:dyDescent="0.2">
      <c r="A65" s="34"/>
      <c r="B65" s="34"/>
      <c r="C65" s="233" t="s">
        <v>474</v>
      </c>
      <c r="D65" s="36" t="s">
        <v>5</v>
      </c>
      <c r="E65" s="34">
        <v>12</v>
      </c>
      <c r="F65" s="176"/>
      <c r="G65" s="33"/>
    </row>
    <row r="66" spans="1:7" ht="12.75" customHeight="1" x14ac:dyDescent="0.2">
      <c r="A66" s="34"/>
      <c r="B66" s="34"/>
      <c r="C66" s="233"/>
      <c r="D66" s="36"/>
      <c r="E66" s="36"/>
      <c r="F66" s="176"/>
      <c r="G66" s="33"/>
    </row>
    <row r="67" spans="1:7" ht="12.75" customHeight="1" x14ac:dyDescent="0.2">
      <c r="A67" s="34" t="s">
        <v>475</v>
      </c>
      <c r="B67" s="34"/>
      <c r="C67" s="402" t="s">
        <v>476</v>
      </c>
      <c r="D67" s="161"/>
      <c r="E67" s="161"/>
      <c r="F67" s="161"/>
      <c r="G67" s="161"/>
    </row>
    <row r="68" spans="1:7" ht="12.75" customHeight="1" x14ac:dyDescent="0.2">
      <c r="A68" s="34"/>
      <c r="B68" s="34"/>
      <c r="C68" s="394"/>
      <c r="D68" s="34"/>
      <c r="E68" s="34"/>
      <c r="F68" s="176"/>
      <c r="G68" s="176"/>
    </row>
    <row r="69" spans="1:7" ht="12.75" customHeight="1" x14ac:dyDescent="0.2">
      <c r="A69" s="34"/>
      <c r="B69" s="34"/>
      <c r="C69" s="394"/>
      <c r="D69" s="34"/>
      <c r="E69" s="34"/>
      <c r="F69" s="176"/>
      <c r="G69" s="176"/>
    </row>
    <row r="70" spans="1:7" ht="12.75" customHeight="1" x14ac:dyDescent="0.2">
      <c r="A70" s="34"/>
      <c r="B70" s="34"/>
      <c r="C70" s="399"/>
      <c r="D70" s="32"/>
      <c r="E70" s="32"/>
      <c r="F70" s="33"/>
      <c r="G70" s="33"/>
    </row>
    <row r="71" spans="1:7" ht="12.75" customHeight="1" x14ac:dyDescent="0.2">
      <c r="A71" s="34"/>
      <c r="B71" s="34"/>
      <c r="C71" s="231" t="s">
        <v>477</v>
      </c>
      <c r="D71" s="34" t="s">
        <v>5</v>
      </c>
      <c r="E71" s="34">
        <v>10</v>
      </c>
      <c r="F71" s="176"/>
      <c r="G71" s="33"/>
    </row>
    <row r="72" spans="1:7" ht="12.75" customHeight="1" x14ac:dyDescent="0.2">
      <c r="A72" s="34"/>
      <c r="B72" s="35"/>
      <c r="C72" s="36" t="s">
        <v>478</v>
      </c>
      <c r="D72" s="32" t="s">
        <v>5</v>
      </c>
      <c r="E72" s="32">
        <v>3</v>
      </c>
      <c r="F72" s="33"/>
      <c r="G72" s="33"/>
    </row>
    <row r="73" spans="1:7" ht="12.75" customHeight="1" x14ac:dyDescent="0.2">
      <c r="A73" s="34"/>
      <c r="B73" s="35"/>
      <c r="C73" s="36" t="s">
        <v>479</v>
      </c>
      <c r="D73" s="32" t="s">
        <v>5</v>
      </c>
      <c r="E73" s="32">
        <v>1</v>
      </c>
      <c r="F73" s="33"/>
      <c r="G73" s="33"/>
    </row>
    <row r="74" spans="1:7" ht="12.75" customHeight="1" x14ac:dyDescent="0.2">
      <c r="A74" s="34"/>
      <c r="B74" s="35"/>
      <c r="C74" s="36"/>
      <c r="D74" s="32"/>
      <c r="E74" s="225"/>
      <c r="F74" s="33"/>
      <c r="G74" s="33"/>
    </row>
    <row r="75" spans="1:7" ht="12.75" customHeight="1" x14ac:dyDescent="0.2">
      <c r="A75" s="34" t="s">
        <v>480</v>
      </c>
      <c r="B75" s="34"/>
      <c r="C75" s="36" t="s">
        <v>481</v>
      </c>
      <c r="D75" s="32" t="s">
        <v>56</v>
      </c>
      <c r="E75" s="32">
        <v>1</v>
      </c>
      <c r="F75" s="33"/>
      <c r="G75" s="33"/>
    </row>
    <row r="76" spans="1:7" ht="12.75" customHeight="1" x14ac:dyDescent="0.2">
      <c r="A76" s="34"/>
      <c r="B76" s="34"/>
      <c r="C76" s="36" t="s">
        <v>482</v>
      </c>
      <c r="D76" s="32"/>
      <c r="E76" s="32"/>
      <c r="F76" s="33"/>
      <c r="G76" s="33"/>
    </row>
    <row r="77" spans="1:7" ht="12.75" customHeight="1" x14ac:dyDescent="0.2">
      <c r="A77" s="34"/>
      <c r="B77" s="34"/>
      <c r="C77" s="36" t="s">
        <v>483</v>
      </c>
      <c r="D77" s="32"/>
      <c r="E77" s="118"/>
      <c r="F77" s="33"/>
      <c r="G77" s="33"/>
    </row>
    <row r="78" spans="1:7" ht="12.75" customHeight="1" x14ac:dyDescent="0.2">
      <c r="A78" s="34"/>
      <c r="B78" s="35"/>
      <c r="C78" s="36"/>
      <c r="D78" s="32"/>
      <c r="E78" s="226"/>
      <c r="F78" s="33"/>
      <c r="G78" s="33"/>
    </row>
    <row r="79" spans="1:7" ht="12.75" customHeight="1" x14ac:dyDescent="0.2">
      <c r="A79" s="34"/>
      <c r="B79" s="35"/>
      <c r="C79" s="36"/>
      <c r="D79" s="32"/>
      <c r="E79" s="225"/>
      <c r="F79" s="33"/>
      <c r="G79" s="33"/>
    </row>
    <row r="80" spans="1:7" ht="12.75" customHeight="1" x14ac:dyDescent="0.2">
      <c r="A80" s="34"/>
      <c r="B80" s="35"/>
      <c r="C80" s="36"/>
      <c r="D80" s="32"/>
      <c r="E80" s="225"/>
      <c r="F80" s="33"/>
      <c r="G80" s="33"/>
    </row>
    <row r="81" spans="1:11" ht="12.75" customHeight="1" x14ac:dyDescent="0.2">
      <c r="A81" s="34"/>
      <c r="B81" s="35"/>
      <c r="C81" s="36"/>
      <c r="D81" s="32"/>
      <c r="E81" s="118"/>
      <c r="F81" s="93"/>
      <c r="G81" s="33"/>
    </row>
    <row r="82" spans="1:11" ht="12.75" customHeight="1" x14ac:dyDescent="0.2">
      <c r="A82" s="34"/>
      <c r="B82" s="35"/>
      <c r="C82" s="36"/>
      <c r="D82" s="32"/>
      <c r="E82" s="118"/>
      <c r="F82" s="93"/>
      <c r="G82" s="33"/>
    </row>
    <row r="83" spans="1:11" ht="12.75" customHeight="1" x14ac:dyDescent="0.2">
      <c r="A83" s="34"/>
      <c r="B83" s="35"/>
      <c r="C83" s="36"/>
      <c r="D83" s="32"/>
      <c r="E83" s="118"/>
      <c r="F83" s="93"/>
      <c r="G83" s="33"/>
    </row>
    <row r="84" spans="1:11" ht="12.75" customHeight="1" x14ac:dyDescent="0.2">
      <c r="A84" s="34"/>
      <c r="B84" s="35"/>
      <c r="C84" s="36"/>
      <c r="D84" s="32"/>
      <c r="E84" s="118"/>
      <c r="F84" s="93"/>
      <c r="G84" s="33"/>
    </row>
    <row r="85" spans="1:11" ht="12.75" customHeight="1" x14ac:dyDescent="0.2">
      <c r="A85" s="34"/>
      <c r="B85" s="35"/>
      <c r="C85" s="36"/>
      <c r="D85" s="32"/>
      <c r="E85" s="118"/>
      <c r="F85" s="93"/>
      <c r="G85" s="33"/>
    </row>
    <row r="86" spans="1:11" ht="12.75" customHeight="1" x14ac:dyDescent="0.2">
      <c r="A86" s="34"/>
      <c r="B86" s="35"/>
      <c r="C86" s="36"/>
      <c r="D86" s="32"/>
      <c r="E86" s="118"/>
      <c r="F86" s="93"/>
      <c r="G86" s="33"/>
      <c r="H86" s="183"/>
      <c r="I86" s="183"/>
      <c r="J86" s="183"/>
      <c r="K86" s="183"/>
    </row>
    <row r="87" spans="1:11" ht="12.75" customHeight="1" x14ac:dyDescent="0.2">
      <c r="A87" s="34"/>
      <c r="B87" s="35"/>
      <c r="C87" s="36"/>
      <c r="D87" s="32"/>
      <c r="E87" s="118"/>
      <c r="F87" s="93"/>
      <c r="G87" s="33"/>
      <c r="H87" s="183"/>
      <c r="I87" s="183"/>
      <c r="J87" s="183"/>
      <c r="K87" s="183"/>
    </row>
    <row r="88" spans="1:11" ht="12.75" customHeight="1" x14ac:dyDescent="0.2">
      <c r="A88" s="34"/>
      <c r="B88" s="35"/>
      <c r="C88" s="36"/>
      <c r="D88" s="32"/>
      <c r="E88" s="32"/>
      <c r="F88" s="93"/>
      <c r="G88" s="33"/>
      <c r="H88" s="183"/>
      <c r="I88" s="183"/>
      <c r="J88" s="183"/>
      <c r="K88" s="183"/>
    </row>
    <row r="89" spans="1:11" ht="12.75" customHeight="1" x14ac:dyDescent="0.2">
      <c r="A89" s="66"/>
      <c r="B89" s="67"/>
      <c r="C89" s="68"/>
      <c r="D89" s="69"/>
      <c r="E89" s="146"/>
      <c r="F89" s="182"/>
      <c r="G89" s="70"/>
      <c r="H89" s="183"/>
      <c r="I89" s="183"/>
      <c r="J89" s="183"/>
      <c r="K89" s="183"/>
    </row>
    <row r="90" spans="1:11" ht="12.75" customHeight="1" x14ac:dyDescent="0.2">
      <c r="A90" s="66"/>
      <c r="B90" s="67"/>
      <c r="C90" s="68"/>
      <c r="D90" s="69"/>
      <c r="E90" s="146"/>
      <c r="F90" s="182"/>
      <c r="G90" s="70"/>
      <c r="H90" s="183"/>
      <c r="I90" s="183"/>
      <c r="J90" s="183"/>
      <c r="K90" s="183"/>
    </row>
    <row r="91" spans="1:11" ht="12.75" customHeight="1" x14ac:dyDescent="0.2">
      <c r="A91" s="66"/>
      <c r="B91" s="67"/>
      <c r="C91" s="68"/>
      <c r="D91" s="69"/>
      <c r="E91" s="146"/>
      <c r="F91" s="182"/>
      <c r="G91" s="70"/>
      <c r="H91" s="183"/>
      <c r="I91" s="183"/>
      <c r="J91" s="183"/>
      <c r="K91" s="183"/>
    </row>
    <row r="92" spans="1:11" ht="12.75" customHeight="1" x14ac:dyDescent="0.2">
      <c r="A92" s="66"/>
      <c r="B92" s="67"/>
      <c r="C92" s="68"/>
      <c r="D92" s="69"/>
      <c r="E92" s="69"/>
      <c r="F92" s="182"/>
      <c r="G92" s="70"/>
    </row>
    <row r="93" spans="1:11" ht="12.75" customHeight="1" x14ac:dyDescent="0.2">
      <c r="A93" s="66"/>
      <c r="B93" s="67"/>
      <c r="C93" s="68"/>
      <c r="D93" s="69"/>
      <c r="E93" s="69"/>
      <c r="F93" s="182"/>
      <c r="G93" s="70"/>
    </row>
    <row r="94" spans="1:11" ht="12.75" customHeight="1" x14ac:dyDescent="0.2">
      <c r="A94" s="66"/>
      <c r="B94" s="67"/>
      <c r="C94" s="68"/>
      <c r="D94" s="69"/>
      <c r="E94" s="69"/>
      <c r="F94" s="182"/>
      <c r="G94" s="70"/>
    </row>
    <row r="95" spans="1:11" ht="12.75" customHeight="1" x14ac:dyDescent="0.2">
      <c r="A95" s="66"/>
      <c r="B95" s="67"/>
      <c r="C95" s="68"/>
      <c r="D95" s="69"/>
      <c r="E95" s="69"/>
      <c r="F95" s="182"/>
      <c r="G95" s="70"/>
    </row>
    <row r="96" spans="1:11" ht="12.75" customHeight="1" x14ac:dyDescent="0.2">
      <c r="A96" s="34"/>
      <c r="B96" s="35"/>
      <c r="C96" s="36"/>
      <c r="D96" s="32"/>
      <c r="E96" s="32"/>
      <c r="F96" s="93"/>
      <c r="G96" s="33"/>
    </row>
    <row r="97" spans="1:7" ht="12.75" customHeight="1" x14ac:dyDescent="0.2">
      <c r="A97" s="34"/>
      <c r="B97" s="35"/>
      <c r="C97" s="36"/>
      <c r="D97" s="32"/>
      <c r="E97" s="32"/>
      <c r="F97" s="93"/>
      <c r="G97" s="33"/>
    </row>
    <row r="98" spans="1:7" ht="12.75" customHeight="1" x14ac:dyDescent="0.2">
      <c r="A98" s="34"/>
      <c r="B98" s="35"/>
      <c r="C98" s="36"/>
      <c r="D98" s="32"/>
      <c r="E98" s="32"/>
      <c r="F98" s="93"/>
      <c r="G98" s="33"/>
    </row>
    <row r="99" spans="1:7" ht="12.75" customHeight="1" x14ac:dyDescent="0.2">
      <c r="A99" s="34"/>
      <c r="B99" s="35"/>
      <c r="C99" s="36"/>
      <c r="D99" s="32"/>
      <c r="E99" s="32"/>
      <c r="F99" s="93"/>
      <c r="G99" s="33"/>
    </row>
    <row r="100" spans="1:7" ht="12.75" customHeight="1" x14ac:dyDescent="0.2">
      <c r="A100" s="34"/>
      <c r="B100" s="35"/>
      <c r="C100" s="36"/>
      <c r="D100" s="32"/>
      <c r="E100" s="32"/>
      <c r="F100" s="93"/>
      <c r="G100" s="229"/>
    </row>
    <row r="101" spans="1:7" ht="12.75" customHeight="1" x14ac:dyDescent="0.2">
      <c r="A101" s="41" t="s">
        <v>484</v>
      </c>
      <c r="B101" s="42"/>
      <c r="C101" s="43" t="s">
        <v>64</v>
      </c>
      <c r="D101" s="44"/>
      <c r="E101" s="44"/>
      <c r="F101" s="45"/>
      <c r="G101" s="46"/>
    </row>
    <row r="102" spans="1:7" ht="12.75" customHeight="1" x14ac:dyDescent="0.2">
      <c r="A102" s="1" t="s">
        <v>74</v>
      </c>
      <c r="B102" s="2"/>
      <c r="C102" s="80"/>
      <c r="D102" s="81"/>
      <c r="E102" s="81"/>
      <c r="F102" s="82"/>
      <c r="G102" s="83"/>
    </row>
    <row r="103" spans="1:7" ht="12.75" customHeight="1" x14ac:dyDescent="0.2">
      <c r="A103" s="13" t="s">
        <v>48</v>
      </c>
      <c r="B103" s="8"/>
      <c r="C103" s="84"/>
      <c r="D103" s="86"/>
      <c r="E103" s="86"/>
      <c r="F103" s="87"/>
      <c r="G103" s="57"/>
    </row>
    <row r="104" spans="1:7" ht="12.75" customHeight="1" x14ac:dyDescent="0.2">
      <c r="A104" s="13" t="s">
        <v>453</v>
      </c>
      <c r="B104" s="8"/>
      <c r="C104" s="84"/>
      <c r="D104" s="86"/>
      <c r="E104" s="86"/>
      <c r="F104" s="87"/>
      <c r="G104" s="57"/>
    </row>
    <row r="105" spans="1:7" ht="12.75" customHeight="1" x14ac:dyDescent="0.2">
      <c r="A105" s="234"/>
      <c r="B105" s="235"/>
      <c r="C105" s="236"/>
      <c r="D105" s="237"/>
      <c r="E105" s="237"/>
      <c r="F105" s="238"/>
      <c r="G105" s="239" t="s">
        <v>485</v>
      </c>
    </row>
    <row r="106" spans="1:7" ht="12.75" customHeight="1" x14ac:dyDescent="0.2">
      <c r="A106" s="240" t="s">
        <v>2</v>
      </c>
      <c r="B106" s="240" t="s">
        <v>3</v>
      </c>
      <c r="C106" s="151"/>
      <c r="D106" s="241"/>
      <c r="E106" s="405" t="s">
        <v>4</v>
      </c>
      <c r="F106" s="385"/>
      <c r="G106" s="386"/>
    </row>
    <row r="107" spans="1:7" ht="12.75" customHeight="1" x14ac:dyDescent="0.2">
      <c r="A107" s="242" t="s">
        <v>5</v>
      </c>
      <c r="B107" s="242" t="s">
        <v>6</v>
      </c>
      <c r="C107" s="243" t="s">
        <v>7</v>
      </c>
      <c r="D107" s="244" t="s">
        <v>8</v>
      </c>
      <c r="E107" s="245" t="s">
        <v>9</v>
      </c>
      <c r="F107" s="246" t="s">
        <v>10</v>
      </c>
      <c r="G107" s="247" t="s">
        <v>11</v>
      </c>
    </row>
    <row r="108" spans="1:7" ht="12.75" customHeight="1" x14ac:dyDescent="0.2">
      <c r="A108" s="154">
        <v>3</v>
      </c>
      <c r="B108" s="154" t="s">
        <v>486</v>
      </c>
      <c r="C108" s="248" t="s">
        <v>487</v>
      </c>
      <c r="D108" s="66"/>
      <c r="E108" s="66"/>
      <c r="F108" s="184"/>
      <c r="G108" s="184"/>
    </row>
    <row r="109" spans="1:7" ht="12.75" customHeight="1" x14ac:dyDescent="0.2">
      <c r="A109" s="249"/>
      <c r="B109" s="249"/>
      <c r="C109" s="248"/>
      <c r="D109" s="181"/>
      <c r="E109" s="66"/>
      <c r="F109" s="250"/>
      <c r="G109" s="184"/>
    </row>
    <row r="110" spans="1:7" ht="12.75" customHeight="1" x14ac:dyDescent="0.2">
      <c r="A110" s="249"/>
      <c r="B110" s="249"/>
      <c r="C110" s="251" t="s">
        <v>488</v>
      </c>
      <c r="D110" s="252"/>
      <c r="E110" s="253"/>
      <c r="F110" s="254"/>
      <c r="G110" s="255"/>
    </row>
    <row r="111" spans="1:7" ht="12.75" customHeight="1" x14ac:dyDescent="0.2">
      <c r="A111" s="249">
        <v>3.1</v>
      </c>
      <c r="B111" s="249"/>
      <c r="C111" s="256" t="s">
        <v>489</v>
      </c>
      <c r="D111" s="252" t="s">
        <v>21</v>
      </c>
      <c r="E111" s="253">
        <v>1</v>
      </c>
      <c r="F111" s="257"/>
      <c r="G111" s="258"/>
    </row>
    <row r="112" spans="1:7" ht="12.75" customHeight="1" x14ac:dyDescent="0.2">
      <c r="A112" s="249"/>
      <c r="B112" s="249"/>
      <c r="C112" s="154"/>
      <c r="D112" s="252"/>
      <c r="E112" s="253"/>
      <c r="F112" s="254"/>
      <c r="G112" s="255"/>
    </row>
    <row r="113" spans="1:7" ht="12.75" customHeight="1" x14ac:dyDescent="0.2">
      <c r="A113" s="158"/>
      <c r="B113" s="158"/>
      <c r="C113" s="251" t="s">
        <v>490</v>
      </c>
      <c r="D113" s="158"/>
      <c r="E113" s="158"/>
      <c r="F113" s="158"/>
      <c r="G113" s="158"/>
    </row>
    <row r="114" spans="1:7" ht="12.75" customHeight="1" x14ac:dyDescent="0.2">
      <c r="A114" s="259">
        <v>3.2</v>
      </c>
      <c r="B114" s="260"/>
      <c r="C114" s="251" t="s">
        <v>491</v>
      </c>
      <c r="D114" s="259" t="s">
        <v>12</v>
      </c>
      <c r="E114" s="259" t="s">
        <v>12</v>
      </c>
      <c r="F114" s="261"/>
      <c r="G114" s="262"/>
    </row>
    <row r="115" spans="1:7" ht="12.75" customHeight="1" x14ac:dyDescent="0.2">
      <c r="A115" s="259" t="s">
        <v>439</v>
      </c>
      <c r="B115" s="260"/>
      <c r="C115" s="404" t="s">
        <v>492</v>
      </c>
      <c r="D115" s="259" t="s">
        <v>73</v>
      </c>
      <c r="E115" s="259">
        <v>4</v>
      </c>
      <c r="F115" s="261"/>
      <c r="G115" s="262"/>
    </row>
    <row r="116" spans="1:7" ht="12.75" customHeight="1" x14ac:dyDescent="0.2">
      <c r="A116" s="260"/>
      <c r="B116" s="260"/>
      <c r="C116" s="394"/>
      <c r="D116" s="259"/>
      <c r="E116" s="259"/>
      <c r="F116" s="261"/>
      <c r="G116" s="262"/>
    </row>
    <row r="117" spans="1:7" ht="12.75" customHeight="1" x14ac:dyDescent="0.2">
      <c r="A117" s="260"/>
      <c r="B117" s="260"/>
      <c r="C117" s="394"/>
      <c r="D117" s="259"/>
      <c r="E117" s="259"/>
      <c r="F117" s="261"/>
      <c r="G117" s="262"/>
    </row>
    <row r="118" spans="1:7" ht="12.75" customHeight="1" x14ac:dyDescent="0.2">
      <c r="A118" s="260"/>
      <c r="B118" s="260"/>
      <c r="C118" s="394"/>
      <c r="D118" s="259"/>
      <c r="E118" s="259"/>
      <c r="F118" s="261"/>
      <c r="G118" s="262"/>
    </row>
    <row r="119" spans="1:7" ht="12.75" customHeight="1" x14ac:dyDescent="0.2">
      <c r="A119" s="260"/>
      <c r="B119" s="260"/>
      <c r="C119" s="394"/>
      <c r="D119" s="259"/>
      <c r="E119" s="259"/>
      <c r="F119" s="261"/>
      <c r="G119" s="262"/>
    </row>
    <row r="120" spans="1:7" ht="12.75" customHeight="1" x14ac:dyDescent="0.2">
      <c r="A120" s="260"/>
      <c r="B120" s="260"/>
      <c r="C120" s="399"/>
      <c r="D120" s="259"/>
      <c r="E120" s="259"/>
      <c r="F120" s="261"/>
      <c r="G120" s="262"/>
    </row>
    <row r="121" spans="1:7" ht="12.75" customHeight="1" x14ac:dyDescent="0.2">
      <c r="A121" s="260"/>
      <c r="B121" s="260"/>
      <c r="C121" s="263"/>
      <c r="D121" s="259"/>
      <c r="E121" s="259"/>
      <c r="F121" s="261"/>
      <c r="G121" s="262"/>
    </row>
    <row r="122" spans="1:7" ht="12.75" customHeight="1" x14ac:dyDescent="0.2">
      <c r="A122" s="259" t="s">
        <v>493</v>
      </c>
      <c r="B122" s="260"/>
      <c r="C122" s="209" t="s">
        <v>494</v>
      </c>
      <c r="D122" s="259" t="s">
        <v>73</v>
      </c>
      <c r="E122" s="259">
        <v>5</v>
      </c>
      <c r="F122" s="261"/>
      <c r="G122" s="262"/>
    </row>
    <row r="123" spans="1:7" ht="12.75" customHeight="1" x14ac:dyDescent="0.2">
      <c r="A123" s="259"/>
      <c r="B123" s="260"/>
      <c r="C123" s="209" t="s">
        <v>495</v>
      </c>
      <c r="D123" s="259"/>
      <c r="E123" s="259"/>
      <c r="F123" s="261"/>
      <c r="G123" s="262"/>
    </row>
    <row r="124" spans="1:7" ht="12.75" customHeight="1" x14ac:dyDescent="0.2">
      <c r="A124" s="259"/>
      <c r="B124" s="260"/>
      <c r="C124" s="209" t="s">
        <v>496</v>
      </c>
      <c r="D124" s="259"/>
      <c r="E124" s="259"/>
      <c r="F124" s="261"/>
      <c r="G124" s="262"/>
    </row>
    <row r="125" spans="1:7" ht="12.75" customHeight="1" x14ac:dyDescent="0.2">
      <c r="A125" s="259"/>
      <c r="B125" s="260"/>
      <c r="C125" s="209" t="s">
        <v>497</v>
      </c>
      <c r="D125" s="259"/>
      <c r="E125" s="259"/>
      <c r="F125" s="261"/>
      <c r="G125" s="262"/>
    </row>
    <row r="126" spans="1:7" ht="12.75" customHeight="1" x14ac:dyDescent="0.2">
      <c r="A126" s="259"/>
      <c r="B126" s="260"/>
      <c r="C126" s="209" t="s">
        <v>498</v>
      </c>
      <c r="D126" s="259"/>
      <c r="E126" s="259"/>
      <c r="F126" s="261"/>
      <c r="G126" s="262"/>
    </row>
    <row r="127" spans="1:7" ht="12.75" customHeight="1" x14ac:dyDescent="0.2">
      <c r="A127" s="259"/>
      <c r="B127" s="260"/>
      <c r="C127" s="209" t="s">
        <v>499</v>
      </c>
      <c r="D127" s="259"/>
      <c r="E127" s="259"/>
      <c r="F127" s="261"/>
      <c r="G127" s="262"/>
    </row>
    <row r="128" spans="1:7" ht="12.75" customHeight="1" x14ac:dyDescent="0.2">
      <c r="A128" s="259"/>
      <c r="B128" s="260"/>
      <c r="C128" s="209" t="s">
        <v>500</v>
      </c>
      <c r="D128" s="259"/>
      <c r="E128" s="259"/>
      <c r="F128" s="261"/>
      <c r="G128" s="262"/>
    </row>
    <row r="129" spans="1:7" ht="12.75" customHeight="1" x14ac:dyDescent="0.2">
      <c r="A129" s="259"/>
      <c r="B129" s="260"/>
      <c r="C129" s="209"/>
      <c r="D129" s="259"/>
      <c r="E129" s="259"/>
      <c r="F129" s="261"/>
      <c r="G129" s="262"/>
    </row>
    <row r="130" spans="1:7" ht="12.75" customHeight="1" x14ac:dyDescent="0.2">
      <c r="A130" s="259" t="s">
        <v>501</v>
      </c>
      <c r="B130" s="260"/>
      <c r="C130" s="209" t="s">
        <v>502</v>
      </c>
      <c r="D130" s="259" t="s">
        <v>73</v>
      </c>
      <c r="E130" s="259">
        <v>1</v>
      </c>
      <c r="F130" s="261"/>
      <c r="G130" s="262"/>
    </row>
    <row r="131" spans="1:7" ht="12.75" customHeight="1" x14ac:dyDescent="0.2">
      <c r="A131" s="259"/>
      <c r="B131" s="260"/>
      <c r="C131" s="209" t="s">
        <v>503</v>
      </c>
      <c r="D131" s="259"/>
      <c r="E131" s="259"/>
      <c r="F131" s="261"/>
      <c r="G131" s="262"/>
    </row>
    <row r="132" spans="1:7" ht="12.75" customHeight="1" x14ac:dyDescent="0.2">
      <c r="A132" s="259"/>
      <c r="B132" s="260"/>
      <c r="C132" s="209" t="s">
        <v>504</v>
      </c>
      <c r="D132" s="259"/>
      <c r="E132" s="259"/>
      <c r="F132" s="261"/>
      <c r="G132" s="262"/>
    </row>
    <row r="133" spans="1:7" ht="12.75" customHeight="1" x14ac:dyDescent="0.2">
      <c r="A133" s="259"/>
      <c r="B133" s="260"/>
      <c r="C133" s="209" t="s">
        <v>505</v>
      </c>
      <c r="D133" s="259"/>
      <c r="E133" s="259"/>
      <c r="F133" s="261"/>
      <c r="G133" s="262"/>
    </row>
    <row r="134" spans="1:7" ht="12.75" customHeight="1" x14ac:dyDescent="0.2">
      <c r="A134" s="259"/>
      <c r="B134" s="260"/>
      <c r="C134" s="209" t="s">
        <v>506</v>
      </c>
      <c r="D134" s="259"/>
      <c r="E134" s="259"/>
      <c r="F134" s="261"/>
      <c r="G134" s="262"/>
    </row>
    <row r="135" spans="1:7" ht="12.75" customHeight="1" x14ac:dyDescent="0.2">
      <c r="A135" s="259"/>
      <c r="B135" s="260"/>
      <c r="C135" s="209" t="s">
        <v>507</v>
      </c>
      <c r="D135" s="259"/>
      <c r="E135" s="259"/>
      <c r="F135" s="261"/>
      <c r="G135" s="262"/>
    </row>
    <row r="136" spans="1:7" ht="12.75" customHeight="1" x14ac:dyDescent="0.2">
      <c r="A136" s="259"/>
      <c r="B136" s="260"/>
      <c r="C136" s="209" t="s">
        <v>508</v>
      </c>
      <c r="D136" s="259"/>
      <c r="E136" s="259"/>
      <c r="F136" s="261"/>
      <c r="G136" s="262"/>
    </row>
    <row r="137" spans="1:7" ht="12.75" customHeight="1" x14ac:dyDescent="0.2">
      <c r="A137" s="259"/>
      <c r="B137" s="260"/>
      <c r="C137" s="209" t="s">
        <v>509</v>
      </c>
      <c r="D137" s="259"/>
      <c r="E137" s="259"/>
      <c r="F137" s="261"/>
      <c r="G137" s="262"/>
    </row>
    <row r="138" spans="1:7" ht="12.75" customHeight="1" x14ac:dyDescent="0.2">
      <c r="A138" s="259"/>
      <c r="B138" s="260"/>
      <c r="C138" s="209" t="s">
        <v>510</v>
      </c>
      <c r="D138" s="259"/>
      <c r="E138" s="259"/>
      <c r="F138" s="261"/>
      <c r="G138" s="262"/>
    </row>
    <row r="139" spans="1:7" ht="12.75" customHeight="1" x14ac:dyDescent="0.2">
      <c r="A139" s="259"/>
      <c r="B139" s="260"/>
      <c r="C139" s="209" t="s">
        <v>511</v>
      </c>
      <c r="D139" s="259"/>
      <c r="E139" s="259"/>
      <c r="F139" s="261"/>
      <c r="G139" s="262"/>
    </row>
    <row r="140" spans="1:7" ht="12.75" customHeight="1" x14ac:dyDescent="0.2">
      <c r="A140" s="259"/>
      <c r="B140" s="260"/>
      <c r="C140" s="209" t="s">
        <v>512</v>
      </c>
      <c r="D140" s="259"/>
      <c r="E140" s="259"/>
      <c r="F140" s="261"/>
      <c r="G140" s="262"/>
    </row>
    <row r="141" spans="1:7" ht="12.75" customHeight="1" x14ac:dyDescent="0.2">
      <c r="A141" s="259"/>
      <c r="B141" s="260"/>
      <c r="C141" s="209" t="s">
        <v>513</v>
      </c>
      <c r="D141" s="259"/>
      <c r="E141" s="259"/>
      <c r="F141" s="261"/>
      <c r="G141" s="262"/>
    </row>
    <row r="142" spans="1:7" ht="12.75" customHeight="1" x14ac:dyDescent="0.2">
      <c r="A142" s="163"/>
      <c r="B142" s="158"/>
      <c r="C142" s="158"/>
      <c r="D142" s="158"/>
      <c r="E142" s="158"/>
      <c r="F142" s="158"/>
      <c r="G142" s="158"/>
    </row>
    <row r="143" spans="1:7" ht="12.75" customHeight="1" x14ac:dyDescent="0.2">
      <c r="A143" s="163"/>
      <c r="B143" s="158"/>
      <c r="C143" s="251" t="s">
        <v>514</v>
      </c>
      <c r="D143" s="259" t="s">
        <v>12</v>
      </c>
      <c r="E143" s="259" t="s">
        <v>12</v>
      </c>
      <c r="F143" s="259"/>
      <c r="G143" s="262"/>
    </row>
    <row r="144" spans="1:7" ht="12.75" customHeight="1" x14ac:dyDescent="0.2">
      <c r="A144" s="163"/>
      <c r="B144" s="158"/>
      <c r="C144" s="209"/>
      <c r="D144" s="259"/>
      <c r="E144" s="259"/>
      <c r="F144" s="259"/>
      <c r="G144" s="262"/>
    </row>
    <row r="145" spans="1:7" ht="12.75" customHeight="1" x14ac:dyDescent="0.2">
      <c r="A145" s="163" t="s">
        <v>515</v>
      </c>
      <c r="B145" s="158"/>
      <c r="C145" s="209" t="s">
        <v>516</v>
      </c>
      <c r="D145" s="259" t="s">
        <v>73</v>
      </c>
      <c r="E145" s="259">
        <v>1</v>
      </c>
      <c r="F145" s="261"/>
      <c r="G145" s="262" t="s">
        <v>115</v>
      </c>
    </row>
    <row r="146" spans="1:7" ht="12.75" customHeight="1" x14ac:dyDescent="0.2">
      <c r="A146" s="163"/>
      <c r="B146" s="158"/>
      <c r="C146" s="209" t="s">
        <v>517</v>
      </c>
      <c r="D146" s="259"/>
      <c r="E146" s="259"/>
      <c r="F146" s="259"/>
      <c r="G146" s="262"/>
    </row>
    <row r="147" spans="1:7" ht="12.75" customHeight="1" x14ac:dyDescent="0.2">
      <c r="A147" s="163"/>
      <c r="B147" s="158"/>
      <c r="C147" s="209" t="s">
        <v>518</v>
      </c>
      <c r="D147" s="259"/>
      <c r="E147" s="259"/>
      <c r="F147" s="259"/>
      <c r="G147" s="262"/>
    </row>
    <row r="148" spans="1:7" ht="12.75" customHeight="1" x14ac:dyDescent="0.2">
      <c r="A148" s="163"/>
      <c r="B148" s="158"/>
      <c r="C148" s="209" t="s">
        <v>519</v>
      </c>
      <c r="D148" s="259"/>
      <c r="E148" s="259"/>
      <c r="F148" s="259"/>
      <c r="G148" s="262"/>
    </row>
    <row r="149" spans="1:7" ht="12.75" customHeight="1" x14ac:dyDescent="0.2">
      <c r="A149" s="163"/>
      <c r="B149" s="158"/>
      <c r="C149" s="209" t="s">
        <v>520</v>
      </c>
      <c r="D149" s="259"/>
      <c r="E149" s="259"/>
      <c r="F149" s="259"/>
      <c r="G149" s="262"/>
    </row>
    <row r="150" spans="1:7" ht="12.75" customHeight="1" x14ac:dyDescent="0.2">
      <c r="A150" s="163"/>
      <c r="B150" s="158"/>
      <c r="C150" s="209" t="s">
        <v>521</v>
      </c>
      <c r="D150" s="259"/>
      <c r="E150" s="259"/>
      <c r="F150" s="259"/>
      <c r="G150" s="262"/>
    </row>
    <row r="151" spans="1:7" ht="12.75" customHeight="1" x14ac:dyDescent="0.2">
      <c r="A151" s="163"/>
      <c r="B151" s="158"/>
      <c r="C151" s="209" t="s">
        <v>522</v>
      </c>
      <c r="D151" s="259"/>
      <c r="E151" s="259"/>
      <c r="F151" s="259"/>
      <c r="G151" s="262"/>
    </row>
    <row r="152" spans="1:7" ht="12.75" customHeight="1" x14ac:dyDescent="0.2">
      <c r="A152" s="163"/>
      <c r="B152" s="158"/>
      <c r="C152" s="209" t="s">
        <v>523</v>
      </c>
      <c r="D152" s="259"/>
      <c r="E152" s="259"/>
      <c r="F152" s="259"/>
      <c r="G152" s="262"/>
    </row>
    <row r="153" spans="1:7" ht="15.75" customHeight="1" x14ac:dyDescent="0.2">
      <c r="A153" s="163"/>
      <c r="B153" s="158"/>
      <c r="C153" s="209" t="s">
        <v>524</v>
      </c>
      <c r="D153" s="259"/>
      <c r="E153" s="259"/>
      <c r="F153" s="259"/>
      <c r="G153" s="262"/>
    </row>
    <row r="154" spans="1:7" ht="11.25" customHeight="1" x14ac:dyDescent="0.2">
      <c r="A154" s="163"/>
      <c r="B154" s="158"/>
      <c r="C154" s="209"/>
      <c r="D154" s="259"/>
      <c r="E154" s="259"/>
      <c r="F154" s="259"/>
      <c r="G154" s="262"/>
    </row>
    <row r="155" spans="1:7" ht="12.75" customHeight="1" x14ac:dyDescent="0.2">
      <c r="A155" s="264" t="s">
        <v>525</v>
      </c>
      <c r="B155" s="265"/>
      <c r="C155" s="266" t="s">
        <v>526</v>
      </c>
      <c r="D155" s="267" t="s">
        <v>73</v>
      </c>
      <c r="E155" s="267">
        <v>14</v>
      </c>
      <c r="F155" s="267"/>
      <c r="G155" s="268"/>
    </row>
    <row r="156" spans="1:7" ht="12.75" customHeight="1" x14ac:dyDescent="0.2">
      <c r="A156" s="269" t="s">
        <v>527</v>
      </c>
      <c r="B156" s="270"/>
      <c r="C156" s="271" t="s">
        <v>64</v>
      </c>
      <c r="D156" s="272"/>
      <c r="E156" s="272"/>
      <c r="F156" s="273"/>
      <c r="G156" s="274"/>
    </row>
    <row r="157" spans="1:7" ht="12.75" customHeight="1" x14ac:dyDescent="0.2">
      <c r="A157" s="1" t="s">
        <v>74</v>
      </c>
      <c r="B157" s="275"/>
      <c r="C157" s="276"/>
      <c r="D157" s="277"/>
      <c r="E157" s="277"/>
      <c r="F157" s="278"/>
      <c r="G157" s="279"/>
    </row>
    <row r="158" spans="1:7" ht="12.75" customHeight="1" x14ac:dyDescent="0.2">
      <c r="A158" s="280" t="s">
        <v>48</v>
      </c>
      <c r="B158" s="281"/>
      <c r="C158" s="236"/>
      <c r="D158" s="237"/>
      <c r="E158" s="237"/>
      <c r="F158" s="238"/>
      <c r="G158" s="239"/>
    </row>
    <row r="159" spans="1:7" ht="12.75" customHeight="1" x14ac:dyDescent="0.2">
      <c r="A159" s="280" t="s">
        <v>453</v>
      </c>
      <c r="B159" s="281"/>
      <c r="C159" s="236"/>
      <c r="D159" s="237"/>
      <c r="E159" s="237"/>
      <c r="F159" s="238"/>
      <c r="G159" s="239"/>
    </row>
    <row r="160" spans="1:7" ht="12.75" customHeight="1" x14ac:dyDescent="0.2">
      <c r="A160" s="234"/>
      <c r="B160" s="235"/>
      <c r="C160" s="236"/>
      <c r="D160" s="237"/>
      <c r="E160" s="237"/>
      <c r="F160" s="238"/>
      <c r="G160" s="239" t="s">
        <v>528</v>
      </c>
    </row>
    <row r="161" spans="1:7" ht="12.75" customHeight="1" x14ac:dyDescent="0.2">
      <c r="A161" s="240" t="s">
        <v>2</v>
      </c>
      <c r="B161" s="240" t="s">
        <v>3</v>
      </c>
      <c r="C161" s="151"/>
      <c r="D161" s="241"/>
      <c r="E161" s="405" t="s">
        <v>4</v>
      </c>
      <c r="F161" s="385"/>
      <c r="G161" s="386"/>
    </row>
    <row r="162" spans="1:7" ht="12.75" customHeight="1" x14ac:dyDescent="0.2">
      <c r="A162" s="242" t="s">
        <v>5</v>
      </c>
      <c r="B162" s="242" t="s">
        <v>6</v>
      </c>
      <c r="C162" s="243" t="s">
        <v>7</v>
      </c>
      <c r="D162" s="244" t="s">
        <v>8</v>
      </c>
      <c r="E162" s="245" t="s">
        <v>9</v>
      </c>
      <c r="F162" s="246" t="s">
        <v>10</v>
      </c>
      <c r="G162" s="247" t="s">
        <v>11</v>
      </c>
    </row>
    <row r="163" spans="1:7" ht="12.75" customHeight="1" x14ac:dyDescent="0.2">
      <c r="A163" s="150">
        <v>4</v>
      </c>
      <c r="B163" s="150" t="s">
        <v>529</v>
      </c>
      <c r="C163" s="282" t="s">
        <v>530</v>
      </c>
      <c r="D163" s="283"/>
      <c r="E163" s="283"/>
      <c r="F163" s="284"/>
      <c r="G163" s="285"/>
    </row>
    <row r="164" spans="1:7" ht="12.75" customHeight="1" x14ac:dyDescent="0.2">
      <c r="A164" s="154"/>
      <c r="B164" s="154"/>
      <c r="C164" s="256"/>
      <c r="D164" s="253"/>
      <c r="E164" s="253"/>
      <c r="F164" s="258"/>
      <c r="G164" s="213"/>
    </row>
    <row r="165" spans="1:7" ht="12.75" customHeight="1" x14ac:dyDescent="0.2">
      <c r="A165" s="66">
        <v>4</v>
      </c>
      <c r="B165" s="66"/>
      <c r="C165" s="188" t="s">
        <v>531</v>
      </c>
      <c r="D165" s="66"/>
      <c r="E165" s="66"/>
      <c r="F165" s="184"/>
      <c r="G165" s="184"/>
    </row>
    <row r="166" spans="1:7" ht="12.75" customHeight="1" x14ac:dyDescent="0.2">
      <c r="A166" s="66"/>
      <c r="B166" s="66"/>
      <c r="C166" s="68"/>
      <c r="D166" s="66"/>
      <c r="E166" s="66"/>
      <c r="F166" s="184"/>
      <c r="G166" s="184"/>
    </row>
    <row r="167" spans="1:7" ht="12.75" customHeight="1" x14ac:dyDescent="0.2">
      <c r="A167" s="66">
        <v>4.0999999999999996</v>
      </c>
      <c r="B167" s="66"/>
      <c r="C167" s="68" t="s">
        <v>532</v>
      </c>
      <c r="D167" s="66" t="s">
        <v>5</v>
      </c>
      <c r="E167" s="66">
        <v>2</v>
      </c>
      <c r="F167" s="184"/>
      <c r="G167" s="70"/>
    </row>
    <row r="168" spans="1:7" ht="12.75" customHeight="1" x14ac:dyDescent="0.2">
      <c r="A168" s="66"/>
      <c r="B168" s="66"/>
      <c r="C168" s="68" t="s">
        <v>533</v>
      </c>
      <c r="D168" s="66"/>
      <c r="E168" s="66"/>
      <c r="F168" s="184"/>
      <c r="G168" s="70"/>
    </row>
    <row r="169" spans="1:7" ht="12.75" customHeight="1" x14ac:dyDescent="0.2">
      <c r="A169" s="66"/>
      <c r="B169" s="66"/>
      <c r="C169" s="158"/>
      <c r="D169" s="66"/>
      <c r="E169" s="66"/>
      <c r="F169" s="184"/>
      <c r="G169" s="184"/>
    </row>
    <row r="170" spans="1:7" ht="12.75" customHeight="1" x14ac:dyDescent="0.2">
      <c r="A170" s="66">
        <v>5</v>
      </c>
      <c r="B170" s="66"/>
      <c r="C170" s="188" t="s">
        <v>534</v>
      </c>
      <c r="D170" s="66"/>
      <c r="E170" s="66"/>
      <c r="F170" s="184"/>
      <c r="G170" s="184"/>
    </row>
    <row r="171" spans="1:7" ht="12.75" customHeight="1" x14ac:dyDescent="0.2">
      <c r="A171" s="66"/>
      <c r="B171" s="66"/>
      <c r="C171" s="68"/>
      <c r="D171" s="66"/>
      <c r="E171" s="66"/>
      <c r="F171" s="184"/>
      <c r="G171" s="184"/>
    </row>
    <row r="172" spans="1:7" ht="12.75" customHeight="1" x14ac:dyDescent="0.2">
      <c r="A172" s="66">
        <v>5.0999999999999996</v>
      </c>
      <c r="B172" s="66"/>
      <c r="C172" s="406" t="s">
        <v>535</v>
      </c>
      <c r="D172" s="66" t="s">
        <v>114</v>
      </c>
      <c r="E172" s="66">
        <v>70</v>
      </c>
      <c r="F172" s="184"/>
      <c r="G172" s="70"/>
    </row>
    <row r="173" spans="1:7" ht="12.75" customHeight="1" x14ac:dyDescent="0.2">
      <c r="A173" s="66"/>
      <c r="B173" s="66"/>
      <c r="C173" s="394"/>
      <c r="D173" s="66"/>
      <c r="E173" s="66"/>
      <c r="F173" s="184"/>
      <c r="G173" s="184"/>
    </row>
    <row r="174" spans="1:7" ht="12.75" customHeight="1" x14ac:dyDescent="0.2">
      <c r="A174" s="158"/>
      <c r="B174" s="158"/>
      <c r="C174" s="394"/>
      <c r="D174" s="158"/>
      <c r="E174" s="158"/>
      <c r="F174" s="158"/>
      <c r="G174" s="158"/>
    </row>
    <row r="175" spans="1:7" ht="12.75" customHeight="1" x14ac:dyDescent="0.2">
      <c r="A175" s="158"/>
      <c r="B175" s="158"/>
      <c r="C175" s="394"/>
      <c r="D175" s="158"/>
      <c r="E175" s="158"/>
      <c r="F175" s="158"/>
      <c r="G175" s="158"/>
    </row>
    <row r="176" spans="1:7" ht="12.75" customHeight="1" x14ac:dyDescent="0.2">
      <c r="A176" s="158"/>
      <c r="B176" s="158"/>
      <c r="C176" s="158"/>
      <c r="D176" s="158"/>
      <c r="E176" s="158"/>
      <c r="F176" s="158"/>
      <c r="G176" s="158"/>
    </row>
    <row r="177" spans="1:7" ht="12.75" customHeight="1" x14ac:dyDescent="0.2">
      <c r="A177" s="158"/>
      <c r="B177" s="158"/>
      <c r="C177" s="158"/>
      <c r="D177" s="158"/>
      <c r="E177" s="158"/>
      <c r="F177" s="158"/>
      <c r="G177" s="158"/>
    </row>
    <row r="178" spans="1:7" ht="12.75" customHeight="1" x14ac:dyDescent="0.2">
      <c r="A178" s="158"/>
      <c r="B178" s="158"/>
      <c r="C178" s="158"/>
      <c r="D178" s="158"/>
      <c r="E178" s="158"/>
      <c r="F178" s="158"/>
      <c r="G178" s="158"/>
    </row>
    <row r="179" spans="1:7" ht="12.75" customHeight="1" x14ac:dyDescent="0.2">
      <c r="A179" s="158"/>
      <c r="B179" s="158"/>
      <c r="C179" s="158"/>
      <c r="D179" s="158"/>
      <c r="E179" s="158"/>
      <c r="F179" s="158"/>
      <c r="G179" s="158"/>
    </row>
    <row r="180" spans="1:7" ht="12.75" customHeight="1" x14ac:dyDescent="0.2">
      <c r="A180" s="158"/>
      <c r="B180" s="158"/>
      <c r="C180" s="158"/>
      <c r="D180" s="158"/>
      <c r="E180" s="158"/>
      <c r="F180" s="158"/>
      <c r="G180" s="158"/>
    </row>
    <row r="181" spans="1:7" ht="12.75" customHeight="1" x14ac:dyDescent="0.2">
      <c r="A181" s="158"/>
      <c r="B181" s="158"/>
      <c r="C181" s="158"/>
      <c r="D181" s="158"/>
      <c r="E181" s="158"/>
      <c r="F181" s="158"/>
      <c r="G181" s="158"/>
    </row>
    <row r="182" spans="1:7" ht="12.75" customHeight="1" x14ac:dyDescent="0.2">
      <c r="A182" s="158"/>
      <c r="B182" s="158"/>
      <c r="C182" s="158"/>
      <c r="D182" s="158"/>
      <c r="E182" s="158"/>
      <c r="F182" s="158"/>
      <c r="G182" s="158"/>
    </row>
    <row r="183" spans="1:7" ht="12.75" customHeight="1" x14ac:dyDescent="0.2">
      <c r="A183" s="158"/>
      <c r="B183" s="158"/>
      <c r="C183" s="158"/>
      <c r="D183" s="158"/>
      <c r="E183" s="158"/>
      <c r="F183" s="158"/>
      <c r="G183" s="158"/>
    </row>
    <row r="184" spans="1:7" ht="12.75" customHeight="1" x14ac:dyDescent="0.2">
      <c r="A184" s="158"/>
      <c r="B184" s="158"/>
      <c r="C184" s="158"/>
      <c r="D184" s="158"/>
      <c r="E184" s="158"/>
      <c r="F184" s="158"/>
      <c r="G184" s="158"/>
    </row>
    <row r="185" spans="1:7" ht="12.75" customHeight="1" x14ac:dyDescent="0.2">
      <c r="A185" s="158"/>
      <c r="B185" s="158"/>
      <c r="C185" s="158"/>
      <c r="D185" s="158"/>
      <c r="E185" s="158"/>
      <c r="F185" s="158"/>
      <c r="G185" s="158"/>
    </row>
    <row r="186" spans="1:7" ht="12.75" customHeight="1" x14ac:dyDescent="0.2">
      <c r="A186" s="158"/>
      <c r="B186" s="158"/>
      <c r="C186" s="158"/>
      <c r="D186" s="158"/>
      <c r="E186" s="158"/>
      <c r="F186" s="158"/>
      <c r="G186" s="158"/>
    </row>
    <row r="187" spans="1:7" ht="12.75" customHeight="1" x14ac:dyDescent="0.2">
      <c r="A187" s="158"/>
      <c r="B187" s="158"/>
      <c r="C187" s="158"/>
      <c r="D187" s="158"/>
      <c r="E187" s="158"/>
      <c r="F187" s="158"/>
      <c r="G187" s="158"/>
    </row>
    <row r="188" spans="1:7" ht="12.75" customHeight="1" x14ac:dyDescent="0.2">
      <c r="A188" s="158"/>
      <c r="B188" s="158"/>
      <c r="C188" s="158"/>
      <c r="D188" s="158"/>
      <c r="E188" s="158"/>
      <c r="F188" s="158"/>
      <c r="G188" s="158"/>
    </row>
    <row r="189" spans="1:7" ht="12.75" customHeight="1" x14ac:dyDescent="0.2">
      <c r="A189" s="158"/>
      <c r="B189" s="158"/>
      <c r="C189" s="158"/>
      <c r="D189" s="158"/>
      <c r="E189" s="158"/>
      <c r="F189" s="158"/>
      <c r="G189" s="158"/>
    </row>
    <row r="190" spans="1:7" ht="12.75" customHeight="1" x14ac:dyDescent="0.2">
      <c r="A190" s="158"/>
      <c r="B190" s="158"/>
      <c r="C190" s="158"/>
      <c r="D190" s="158"/>
      <c r="E190" s="158"/>
      <c r="F190" s="158"/>
      <c r="G190" s="158"/>
    </row>
    <row r="191" spans="1:7" ht="12.75" customHeight="1" x14ac:dyDescent="0.2">
      <c r="A191" s="158"/>
      <c r="B191" s="158"/>
      <c r="C191" s="158"/>
      <c r="D191" s="158"/>
      <c r="E191" s="158"/>
      <c r="F191" s="158"/>
      <c r="G191" s="158"/>
    </row>
    <row r="192" spans="1:7" ht="12.75" customHeight="1" x14ac:dyDescent="0.2">
      <c r="A192" s="158"/>
      <c r="B192" s="158"/>
      <c r="C192" s="158"/>
      <c r="D192" s="158"/>
      <c r="E192" s="158"/>
      <c r="F192" s="158"/>
      <c r="G192" s="158"/>
    </row>
    <row r="193" spans="1:7" ht="12.75" customHeight="1" x14ac:dyDescent="0.2">
      <c r="A193" s="158"/>
      <c r="B193" s="158"/>
      <c r="C193" s="158"/>
      <c r="D193" s="158"/>
      <c r="E193" s="158"/>
      <c r="F193" s="158"/>
      <c r="G193" s="158"/>
    </row>
    <row r="194" spans="1:7" ht="12.75" customHeight="1" x14ac:dyDescent="0.2">
      <c r="A194" s="158"/>
      <c r="B194" s="158"/>
      <c r="C194" s="158"/>
      <c r="D194" s="158"/>
      <c r="E194" s="158"/>
      <c r="F194" s="158"/>
      <c r="G194" s="158"/>
    </row>
    <row r="195" spans="1:7" ht="12.75" customHeight="1" x14ac:dyDescent="0.2">
      <c r="A195" s="158"/>
      <c r="B195" s="158"/>
      <c r="C195" s="158"/>
      <c r="D195" s="158"/>
      <c r="E195" s="158"/>
      <c r="F195" s="158"/>
      <c r="G195" s="158"/>
    </row>
    <row r="196" spans="1:7" ht="12.75" customHeight="1" x14ac:dyDescent="0.2">
      <c r="A196" s="158"/>
      <c r="B196" s="158"/>
      <c r="C196" s="158"/>
      <c r="D196" s="158"/>
      <c r="E196" s="158"/>
      <c r="F196" s="158"/>
      <c r="G196" s="158"/>
    </row>
    <row r="197" spans="1:7" ht="12.75" customHeight="1" x14ac:dyDescent="0.2">
      <c r="A197" s="158"/>
      <c r="B197" s="158"/>
      <c r="C197" s="158"/>
      <c r="D197" s="158"/>
      <c r="E197" s="158"/>
      <c r="F197" s="158"/>
      <c r="G197" s="158"/>
    </row>
    <row r="198" spans="1:7" ht="12.75" customHeight="1" x14ac:dyDescent="0.2">
      <c r="A198" s="158"/>
      <c r="B198" s="158"/>
      <c r="C198" s="158"/>
      <c r="D198" s="158"/>
      <c r="E198" s="158"/>
      <c r="F198" s="158"/>
      <c r="G198" s="158"/>
    </row>
    <row r="199" spans="1:7" ht="12.75" customHeight="1" x14ac:dyDescent="0.2">
      <c r="A199" s="158"/>
      <c r="B199" s="158"/>
      <c r="C199" s="158"/>
      <c r="D199" s="158"/>
      <c r="E199" s="158"/>
      <c r="F199" s="158"/>
      <c r="G199" s="158"/>
    </row>
    <row r="200" spans="1:7" ht="12.75" customHeight="1" x14ac:dyDescent="0.2">
      <c r="A200" s="158"/>
      <c r="B200" s="158"/>
      <c r="C200" s="158"/>
      <c r="D200" s="158"/>
      <c r="E200" s="158"/>
      <c r="F200" s="158"/>
      <c r="G200" s="158"/>
    </row>
    <row r="201" spans="1:7" ht="12.75" customHeight="1" x14ac:dyDescent="0.2">
      <c r="A201" s="158"/>
      <c r="B201" s="158"/>
      <c r="C201" s="158"/>
      <c r="D201" s="158"/>
      <c r="E201" s="158"/>
      <c r="F201" s="158"/>
      <c r="G201" s="158"/>
    </row>
    <row r="202" spans="1:7" ht="12.75" customHeight="1" x14ac:dyDescent="0.2">
      <c r="A202" s="158"/>
      <c r="B202" s="158"/>
      <c r="C202" s="158"/>
      <c r="D202" s="158"/>
      <c r="E202" s="158"/>
      <c r="F202" s="158"/>
      <c r="G202" s="158"/>
    </row>
    <row r="203" spans="1:7" ht="12.75" customHeight="1" x14ac:dyDescent="0.2">
      <c r="A203" s="158"/>
      <c r="B203" s="158"/>
      <c r="C203" s="158"/>
      <c r="D203" s="158"/>
      <c r="E203" s="158"/>
      <c r="F203" s="158"/>
      <c r="G203" s="158"/>
    </row>
    <row r="204" spans="1:7" ht="12.75" customHeight="1" x14ac:dyDescent="0.2">
      <c r="A204" s="158"/>
      <c r="B204" s="158"/>
      <c r="C204" s="158"/>
      <c r="D204" s="158"/>
      <c r="E204" s="158"/>
      <c r="F204" s="158"/>
      <c r="G204" s="158"/>
    </row>
    <row r="205" spans="1:7" ht="12.75" customHeight="1" x14ac:dyDescent="0.2">
      <c r="A205" s="158"/>
      <c r="B205" s="158"/>
      <c r="C205" s="158"/>
      <c r="D205" s="158"/>
      <c r="E205" s="158"/>
      <c r="F205" s="158"/>
      <c r="G205" s="158"/>
    </row>
    <row r="206" spans="1:7" ht="17.25" customHeight="1" x14ac:dyDescent="0.2">
      <c r="A206" s="158"/>
      <c r="B206" s="158"/>
      <c r="C206" s="158"/>
      <c r="D206" s="158"/>
      <c r="E206" s="158"/>
      <c r="F206" s="158"/>
      <c r="G206" s="158"/>
    </row>
    <row r="207" spans="1:7" ht="3.75" customHeight="1" x14ac:dyDescent="0.2">
      <c r="A207" s="265"/>
      <c r="B207" s="265"/>
      <c r="C207" s="265"/>
      <c r="D207" s="265"/>
      <c r="E207" s="265"/>
      <c r="F207" s="265"/>
      <c r="G207" s="265"/>
    </row>
    <row r="208" spans="1:7" ht="12.75" customHeight="1" x14ac:dyDescent="0.2">
      <c r="A208" s="41" t="s">
        <v>536</v>
      </c>
      <c r="B208" s="42"/>
      <c r="C208" s="43" t="s">
        <v>64</v>
      </c>
      <c r="D208" s="44"/>
      <c r="E208" s="44"/>
      <c r="F208" s="45"/>
      <c r="G208" s="46"/>
    </row>
  </sheetData>
  <mergeCells count="10">
    <mergeCell ref="C115:C120"/>
    <mergeCell ref="C67:C70"/>
    <mergeCell ref="E106:G106"/>
    <mergeCell ref="E161:G161"/>
    <mergeCell ref="C172:C175"/>
    <mergeCell ref="E5:G5"/>
    <mergeCell ref="E56:G56"/>
    <mergeCell ref="C10:C14"/>
    <mergeCell ref="C15:C17"/>
    <mergeCell ref="C61:C63"/>
  </mergeCells>
  <pageMargins left="0.98425196850393704" right="0.23622047244094499" top="0.74803149606299202" bottom="0.511811023622047" header="0" footer="0"/>
  <pageSetup orientation="portrait"/>
  <headerFooter>
    <oddHeader>&amp;C&amp;A</oddHeader>
    <oddFooter>&amp;L&amp;F&amp;CC&amp;P of C144</oddFooter>
  </headerFooter>
  <rowBreaks count="3" manualBreakCount="3">
    <brk id="51" man="1"/>
    <brk id="101" man="1"/>
    <brk id="15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494429"/>
  </sheetPr>
  <dimension ref="A1:G100"/>
  <sheetViews>
    <sheetView workbookViewId="0"/>
  </sheetViews>
  <sheetFormatPr defaultColWidth="14.42578125" defaultRowHeight="15" customHeight="1" x14ac:dyDescent="0.2"/>
  <cols>
    <col min="1" max="1" width="8.7109375" customWidth="1"/>
    <col min="2" max="2" width="7.85546875" customWidth="1"/>
    <col min="3" max="3" width="35.140625" customWidth="1"/>
    <col min="4" max="4" width="6.7109375" customWidth="1"/>
    <col min="5" max="5" width="7.85546875" customWidth="1"/>
    <col min="6" max="6" width="11.5703125" customWidth="1"/>
    <col min="7" max="7" width="13.42578125" customWidth="1"/>
    <col min="8" max="11" width="8.7109375" customWidth="1"/>
  </cols>
  <sheetData>
    <row r="1" spans="1:7" ht="12.75" customHeight="1" x14ac:dyDescent="0.2">
      <c r="A1" s="286" t="str">
        <f>'Section A'!A1</f>
        <v>BID NUMBER: ACDP 26/08</v>
      </c>
      <c r="B1" s="2"/>
      <c r="C1" s="80"/>
      <c r="D1" s="81"/>
      <c r="E1" s="81"/>
      <c r="F1" s="82"/>
      <c r="G1" s="83"/>
    </row>
    <row r="2" spans="1:7" ht="12.75" customHeight="1" x14ac:dyDescent="0.2">
      <c r="A2" s="7" t="str">
        <f>'Section A'!A2</f>
        <v>THE APPOINTMENT OF A SERVICE PROVIDER FOR THE CONSTRUCTION OF 5,5HA SHADENET STRUCTURE AT GROUND STONE FARM IN CAPRICORN SOUTH OF THE CAPRICORN DISTRICT OF THE LIMPOPO PROVINCE</v>
      </c>
      <c r="B2" s="8"/>
      <c r="C2" s="84"/>
      <c r="D2" s="86"/>
      <c r="E2" s="86"/>
      <c r="F2" s="87"/>
      <c r="G2" s="57"/>
    </row>
    <row r="3" spans="1:7" ht="12.75" customHeight="1" x14ac:dyDescent="0.2">
      <c r="A3" s="31" t="s">
        <v>537</v>
      </c>
      <c r="B3" s="8"/>
      <c r="C3" s="84"/>
      <c r="D3" s="86"/>
      <c r="E3" s="86"/>
      <c r="F3" s="87"/>
      <c r="G3" s="57"/>
    </row>
    <row r="4" spans="1:7" ht="12.75" customHeight="1" x14ac:dyDescent="0.2">
      <c r="A4" s="88"/>
      <c r="B4" s="89"/>
      <c r="C4" s="84"/>
      <c r="D4" s="86"/>
      <c r="E4" s="86"/>
      <c r="F4" s="87"/>
      <c r="G4" s="57" t="s">
        <v>538</v>
      </c>
    </row>
    <row r="5" spans="1:7" ht="12.75" customHeight="1" x14ac:dyDescent="0.2">
      <c r="A5" s="16" t="s">
        <v>2</v>
      </c>
      <c r="B5" s="16" t="s">
        <v>3</v>
      </c>
      <c r="C5" s="17"/>
      <c r="D5" s="18"/>
      <c r="E5" s="384" t="s">
        <v>4</v>
      </c>
      <c r="F5" s="385"/>
      <c r="G5" s="386"/>
    </row>
    <row r="6" spans="1:7" ht="12.75" customHeight="1" x14ac:dyDescent="0.2">
      <c r="A6" s="19" t="s">
        <v>5</v>
      </c>
      <c r="B6" s="19" t="s">
        <v>6</v>
      </c>
      <c r="C6" s="20" t="s">
        <v>7</v>
      </c>
      <c r="D6" s="21" t="s">
        <v>8</v>
      </c>
      <c r="E6" s="22" t="s">
        <v>9</v>
      </c>
      <c r="F6" s="23" t="s">
        <v>10</v>
      </c>
      <c r="G6" s="24" t="s">
        <v>11</v>
      </c>
    </row>
    <row r="7" spans="1:7" ht="12.75" customHeight="1" x14ac:dyDescent="0.2">
      <c r="A7" s="25"/>
      <c r="B7" s="90" t="s">
        <v>12</v>
      </c>
      <c r="C7" s="27"/>
      <c r="D7" s="28"/>
      <c r="E7" s="28"/>
      <c r="F7" s="91"/>
      <c r="G7" s="29"/>
    </row>
    <row r="8" spans="1:7" ht="12.75" customHeight="1" x14ac:dyDescent="0.2">
      <c r="A8" s="34"/>
      <c r="B8" s="92" t="s">
        <v>539</v>
      </c>
      <c r="C8" s="31" t="s">
        <v>537</v>
      </c>
      <c r="D8" s="32"/>
      <c r="E8" s="32"/>
      <c r="F8" s="93"/>
      <c r="G8" s="33"/>
    </row>
    <row r="9" spans="1:7" ht="14.25" customHeight="1" x14ac:dyDescent="0.2">
      <c r="A9" s="34"/>
      <c r="B9" s="92"/>
      <c r="C9" s="94"/>
      <c r="D9" s="32"/>
      <c r="E9" s="32"/>
      <c r="F9" s="93"/>
      <c r="G9" s="33"/>
    </row>
    <row r="10" spans="1:7" ht="83.25" customHeight="1" x14ac:dyDescent="0.2">
      <c r="A10" s="34"/>
      <c r="B10" s="92"/>
      <c r="C10" s="287" t="s">
        <v>540</v>
      </c>
      <c r="D10" s="32"/>
      <c r="E10" s="32"/>
      <c r="F10" s="93"/>
      <c r="G10" s="33"/>
    </row>
    <row r="11" spans="1:7" ht="16.5" customHeight="1" x14ac:dyDescent="0.2">
      <c r="A11" s="34"/>
      <c r="B11" s="92"/>
      <c r="C11" s="94"/>
      <c r="D11" s="32"/>
      <c r="E11" s="32"/>
      <c r="F11" s="93"/>
      <c r="G11" s="33"/>
    </row>
    <row r="12" spans="1:7" ht="12.75" customHeight="1" x14ac:dyDescent="0.2">
      <c r="A12" s="30">
        <v>1</v>
      </c>
      <c r="B12" s="92"/>
      <c r="C12" s="31" t="s">
        <v>541</v>
      </c>
      <c r="D12" s="32"/>
      <c r="E12" s="32"/>
      <c r="F12" s="93"/>
      <c r="G12" s="33"/>
    </row>
    <row r="13" spans="1:7" ht="60.75" customHeight="1" x14ac:dyDescent="0.2">
      <c r="A13" s="30"/>
      <c r="B13" s="92"/>
      <c r="C13" s="231" t="s">
        <v>542</v>
      </c>
      <c r="D13" s="32"/>
      <c r="E13" s="32"/>
      <c r="F13" s="33"/>
      <c r="G13" s="33"/>
    </row>
    <row r="14" spans="1:7" ht="3" customHeight="1" x14ac:dyDescent="0.2">
      <c r="A14" s="30"/>
      <c r="B14" s="92"/>
      <c r="C14" s="231"/>
      <c r="D14" s="32"/>
      <c r="E14" s="32"/>
      <c r="F14" s="33"/>
      <c r="G14" s="33"/>
    </row>
    <row r="15" spans="1:7" ht="12.75" customHeight="1" x14ac:dyDescent="0.2">
      <c r="A15" s="34">
        <v>1.1000000000000001</v>
      </c>
      <c r="B15" s="92"/>
      <c r="C15" s="402" t="s">
        <v>543</v>
      </c>
      <c r="D15" s="32" t="s">
        <v>544</v>
      </c>
      <c r="E15" s="32">
        <v>1</v>
      </c>
      <c r="F15" s="33"/>
      <c r="G15" s="33"/>
    </row>
    <row r="16" spans="1:7" ht="12.75" customHeight="1" x14ac:dyDescent="0.2">
      <c r="A16" s="34"/>
      <c r="B16" s="35"/>
      <c r="C16" s="394"/>
      <c r="D16" s="32"/>
      <c r="E16" s="32"/>
      <c r="F16" s="93"/>
      <c r="G16" s="33"/>
    </row>
    <row r="17" spans="1:7" ht="12.75" customHeight="1" x14ac:dyDescent="0.2">
      <c r="A17" s="34"/>
      <c r="B17" s="35"/>
      <c r="C17" s="394"/>
      <c r="D17" s="32"/>
      <c r="E17" s="32"/>
      <c r="F17" s="93"/>
      <c r="G17" s="33"/>
    </row>
    <row r="18" spans="1:7" ht="12.75" customHeight="1" x14ac:dyDescent="0.2">
      <c r="A18" s="34"/>
      <c r="B18" s="35"/>
      <c r="C18" s="399"/>
      <c r="D18" s="32"/>
      <c r="E18" s="32"/>
      <c r="F18" s="93"/>
      <c r="G18" s="33"/>
    </row>
    <row r="19" spans="1:7" ht="12.75" customHeight="1" x14ac:dyDescent="0.2">
      <c r="A19" s="34"/>
      <c r="B19" s="35"/>
      <c r="C19" s="217"/>
      <c r="D19" s="32"/>
      <c r="E19" s="32"/>
      <c r="F19" s="33"/>
      <c r="G19" s="33"/>
    </row>
    <row r="20" spans="1:7" ht="12.75" customHeight="1" x14ac:dyDescent="0.2">
      <c r="A20" s="78">
        <v>2</v>
      </c>
      <c r="B20" s="92" t="s">
        <v>539</v>
      </c>
      <c r="C20" s="288" t="s">
        <v>545</v>
      </c>
      <c r="D20" s="32"/>
      <c r="E20" s="32"/>
      <c r="F20" s="33"/>
      <c r="G20" s="33"/>
    </row>
    <row r="21" spans="1:7" ht="12.75" customHeight="1" x14ac:dyDescent="0.2">
      <c r="A21" s="34"/>
      <c r="B21" s="34"/>
      <c r="C21" s="231" t="s">
        <v>546</v>
      </c>
      <c r="D21" s="32"/>
      <c r="E21" s="32"/>
      <c r="F21" s="33"/>
      <c r="G21" s="33"/>
    </row>
    <row r="22" spans="1:7" ht="12.75" customHeight="1" x14ac:dyDescent="0.2">
      <c r="A22" s="34"/>
      <c r="B22" s="34"/>
      <c r="C22" s="231" t="s">
        <v>547</v>
      </c>
      <c r="D22" s="32"/>
      <c r="E22" s="32"/>
      <c r="F22" s="33"/>
      <c r="G22" s="33"/>
    </row>
    <row r="23" spans="1:7" ht="12.75" customHeight="1" x14ac:dyDescent="0.2">
      <c r="A23" s="34"/>
      <c r="B23" s="34"/>
      <c r="C23" s="231" t="s">
        <v>548</v>
      </c>
      <c r="D23" s="32"/>
      <c r="E23" s="32"/>
      <c r="F23" s="94"/>
      <c r="G23" s="33"/>
    </row>
    <row r="24" spans="1:7" ht="12.75" customHeight="1" x14ac:dyDescent="0.2">
      <c r="A24" s="34"/>
      <c r="B24" s="34"/>
      <c r="C24" s="231" t="s">
        <v>549</v>
      </c>
      <c r="D24" s="32"/>
      <c r="E24" s="32"/>
      <c r="F24" s="33"/>
      <c r="G24" s="33"/>
    </row>
    <row r="25" spans="1:7" ht="12.75" customHeight="1" x14ac:dyDescent="0.2">
      <c r="A25" s="407">
        <v>2.1</v>
      </c>
      <c r="B25" s="408"/>
      <c r="C25" s="217" t="s">
        <v>550</v>
      </c>
      <c r="D25" s="409" t="s">
        <v>544</v>
      </c>
      <c r="E25" s="410">
        <v>1</v>
      </c>
      <c r="F25" s="33"/>
      <c r="G25" s="33"/>
    </row>
    <row r="26" spans="1:7" ht="12.75" customHeight="1" x14ac:dyDescent="0.2">
      <c r="A26" s="394"/>
      <c r="B26" s="394"/>
      <c r="C26" s="217" t="s">
        <v>551</v>
      </c>
      <c r="D26" s="394"/>
      <c r="E26" s="394"/>
      <c r="F26" s="33"/>
      <c r="G26" s="33"/>
    </row>
    <row r="27" spans="1:7" ht="12.75" customHeight="1" x14ac:dyDescent="0.2">
      <c r="A27" s="394"/>
      <c r="B27" s="394"/>
      <c r="C27" s="217" t="s">
        <v>552</v>
      </c>
      <c r="D27" s="394"/>
      <c r="E27" s="394"/>
      <c r="F27" s="33"/>
      <c r="G27" s="33"/>
    </row>
    <row r="28" spans="1:7" ht="12.75" customHeight="1" x14ac:dyDescent="0.2">
      <c r="A28" s="394"/>
      <c r="B28" s="394"/>
      <c r="C28" s="217" t="s">
        <v>553</v>
      </c>
      <c r="D28" s="394"/>
      <c r="E28" s="394"/>
      <c r="F28" s="33"/>
      <c r="G28" s="33"/>
    </row>
    <row r="29" spans="1:7" ht="12.75" customHeight="1" x14ac:dyDescent="0.2">
      <c r="A29" s="399"/>
      <c r="B29" s="399"/>
      <c r="C29" s="217" t="s">
        <v>554</v>
      </c>
      <c r="D29" s="399"/>
      <c r="E29" s="399"/>
      <c r="F29" s="33"/>
      <c r="G29" s="33"/>
    </row>
    <row r="30" spans="1:7" ht="5.25" customHeight="1" x14ac:dyDescent="0.2">
      <c r="A30" s="289"/>
      <c r="B30" s="290"/>
      <c r="C30" s="217"/>
      <c r="D30" s="291"/>
      <c r="E30" s="69"/>
      <c r="F30" s="33"/>
      <c r="G30" s="33"/>
    </row>
    <row r="31" spans="1:7" ht="12.75" customHeight="1" x14ac:dyDescent="0.2">
      <c r="A31" s="289"/>
      <c r="B31" s="292"/>
      <c r="C31" s="217"/>
      <c r="D31" s="291"/>
      <c r="E31" s="69"/>
      <c r="F31" s="93"/>
      <c r="G31" s="33"/>
    </row>
    <row r="32" spans="1:7" ht="12.75" customHeight="1" x14ac:dyDescent="0.2">
      <c r="A32" s="16" t="s">
        <v>555</v>
      </c>
      <c r="B32" s="102"/>
      <c r="C32" s="2" t="s">
        <v>47</v>
      </c>
      <c r="D32" s="18"/>
      <c r="E32" s="18"/>
      <c r="F32" s="103"/>
      <c r="G32" s="293"/>
    </row>
    <row r="33" spans="1:7" ht="12.75" customHeight="1" x14ac:dyDescent="0.2">
      <c r="A33" s="102"/>
      <c r="B33" s="102"/>
      <c r="C33" s="2"/>
      <c r="D33" s="18"/>
      <c r="E33" s="18"/>
      <c r="F33" s="103"/>
      <c r="G33" s="294"/>
    </row>
    <row r="34" spans="1:7" ht="12.75" customHeight="1" x14ac:dyDescent="0.2">
      <c r="A34" s="1" t="s">
        <v>74</v>
      </c>
      <c r="B34" s="2"/>
      <c r="C34" s="80"/>
      <c r="D34" s="81"/>
      <c r="E34" s="81"/>
      <c r="F34" s="82"/>
      <c r="G34" s="83"/>
    </row>
    <row r="35" spans="1:7" ht="12.75" customHeight="1" x14ac:dyDescent="0.2">
      <c r="A35" s="7" t="s">
        <v>104</v>
      </c>
      <c r="B35" s="8"/>
      <c r="C35" s="84"/>
      <c r="D35" s="86"/>
      <c r="E35" s="86"/>
      <c r="F35" s="87"/>
      <c r="G35" s="57"/>
    </row>
    <row r="36" spans="1:7" ht="12.75" customHeight="1" x14ac:dyDescent="0.2">
      <c r="A36" s="31" t="s">
        <v>537</v>
      </c>
      <c r="B36" s="8"/>
      <c r="C36" s="84"/>
      <c r="D36" s="86"/>
      <c r="E36" s="86"/>
      <c r="F36" s="87"/>
      <c r="G36" s="57"/>
    </row>
    <row r="37" spans="1:7" ht="12.75" customHeight="1" x14ac:dyDescent="0.2">
      <c r="A37" s="88"/>
      <c r="B37" s="89"/>
      <c r="C37" s="84"/>
      <c r="D37" s="86"/>
      <c r="E37" s="86"/>
      <c r="F37" s="87"/>
      <c r="G37" s="57" t="s">
        <v>538</v>
      </c>
    </row>
    <row r="38" spans="1:7" ht="12.75" customHeight="1" x14ac:dyDescent="0.2">
      <c r="A38" s="16" t="s">
        <v>2</v>
      </c>
      <c r="B38" s="16" t="s">
        <v>3</v>
      </c>
      <c r="C38" s="17"/>
      <c r="D38" s="18"/>
      <c r="E38" s="384" t="s">
        <v>4</v>
      </c>
      <c r="F38" s="385"/>
      <c r="G38" s="386"/>
    </row>
    <row r="39" spans="1:7" ht="12.75" customHeight="1" x14ac:dyDescent="0.2">
      <c r="A39" s="19" t="s">
        <v>5</v>
      </c>
      <c r="B39" s="19" t="s">
        <v>6</v>
      </c>
      <c r="C39" s="20" t="s">
        <v>7</v>
      </c>
      <c r="D39" s="21" t="s">
        <v>8</v>
      </c>
      <c r="E39" s="22" t="s">
        <v>9</v>
      </c>
      <c r="F39" s="23" t="s">
        <v>10</v>
      </c>
      <c r="G39" s="24" t="s">
        <v>11</v>
      </c>
    </row>
    <row r="40" spans="1:7" ht="12.75" customHeight="1" x14ac:dyDescent="0.2">
      <c r="A40" s="58"/>
      <c r="B40" s="43"/>
      <c r="C40" s="59" t="s">
        <v>49</v>
      </c>
      <c r="D40" s="60"/>
      <c r="E40" s="61"/>
      <c r="F40" s="62"/>
      <c r="G40" s="46"/>
    </row>
    <row r="41" spans="1:7" ht="12.75" customHeight="1" x14ac:dyDescent="0.2">
      <c r="A41" s="34"/>
      <c r="B41" s="92"/>
      <c r="C41" s="31"/>
      <c r="D41" s="32"/>
      <c r="E41" s="32"/>
      <c r="F41" s="93"/>
      <c r="G41" s="33"/>
    </row>
    <row r="42" spans="1:7" ht="12.75" customHeight="1" x14ac:dyDescent="0.2">
      <c r="A42" s="295"/>
      <c r="B42" s="290"/>
      <c r="C42" s="217"/>
      <c r="D42" s="295"/>
      <c r="E42" s="296"/>
      <c r="F42" s="33"/>
      <c r="G42" s="33"/>
    </row>
    <row r="43" spans="1:7" ht="49.5" customHeight="1" x14ac:dyDescent="0.2">
      <c r="A43" s="111">
        <v>3</v>
      </c>
      <c r="B43" s="297"/>
      <c r="C43" s="109" t="s">
        <v>556</v>
      </c>
      <c r="D43" s="291" t="s">
        <v>21</v>
      </c>
      <c r="E43" s="296">
        <v>1</v>
      </c>
      <c r="F43" s="33"/>
      <c r="G43" s="33"/>
    </row>
    <row r="44" spans="1:7" ht="12.75" customHeight="1" x14ac:dyDescent="0.2">
      <c r="A44" s="34"/>
      <c r="B44" s="35"/>
      <c r="C44" s="36"/>
      <c r="D44" s="32"/>
      <c r="E44" s="32"/>
      <c r="F44" s="33"/>
      <c r="G44" s="33"/>
    </row>
    <row r="45" spans="1:7" ht="12.75" customHeight="1" x14ac:dyDescent="0.2">
      <c r="A45" s="78"/>
      <c r="B45" s="35"/>
      <c r="C45" s="101"/>
      <c r="D45" s="32"/>
      <c r="E45" s="32"/>
      <c r="F45" s="93"/>
      <c r="G45" s="33"/>
    </row>
    <row r="46" spans="1:7" ht="12.75" customHeight="1" x14ac:dyDescent="0.2">
      <c r="A46" s="78"/>
      <c r="B46" s="35"/>
      <c r="C46" s="101"/>
      <c r="D46" s="32"/>
      <c r="E46" s="32"/>
      <c r="F46" s="93"/>
      <c r="G46" s="33"/>
    </row>
    <row r="47" spans="1:7" ht="5.25" hidden="1" customHeight="1" x14ac:dyDescent="0.2">
      <c r="A47" s="34"/>
      <c r="B47" s="35"/>
      <c r="C47" s="36"/>
      <c r="D47" s="32"/>
      <c r="E47" s="118"/>
      <c r="F47" s="93"/>
      <c r="G47" s="33"/>
    </row>
    <row r="48" spans="1:7" ht="25.5" customHeight="1" x14ac:dyDescent="0.2">
      <c r="A48" s="34"/>
      <c r="B48" s="35"/>
      <c r="C48" s="36"/>
      <c r="D48" s="32"/>
      <c r="E48" s="32"/>
      <c r="F48" s="93"/>
      <c r="G48" s="33"/>
    </row>
    <row r="49" spans="1:7" ht="18.75" customHeight="1" x14ac:dyDescent="0.2">
      <c r="A49" s="41" t="s">
        <v>555</v>
      </c>
      <c r="B49" s="42"/>
      <c r="C49" s="43" t="s">
        <v>64</v>
      </c>
      <c r="D49" s="44"/>
      <c r="E49" s="44"/>
      <c r="F49" s="45"/>
      <c r="G49" s="46"/>
    </row>
    <row r="50" spans="1:7" ht="12.75" customHeight="1" x14ac:dyDescent="0.2"/>
    <row r="51" spans="1:7" ht="12.75" customHeight="1" x14ac:dyDescent="0.2"/>
    <row r="52" spans="1:7" ht="12.75" customHeight="1" x14ac:dyDescent="0.2"/>
    <row r="53" spans="1:7" ht="12.75" customHeight="1" x14ac:dyDescent="0.2"/>
    <row r="54" spans="1:7" ht="12.75" customHeight="1" x14ac:dyDescent="0.2"/>
    <row r="55" spans="1:7" ht="12.75" customHeight="1" x14ac:dyDescent="0.2"/>
    <row r="56" spans="1:7" ht="12.75" customHeight="1" x14ac:dyDescent="0.2"/>
    <row r="57" spans="1:7" ht="12.75" customHeight="1" x14ac:dyDescent="0.2"/>
    <row r="58" spans="1:7" ht="12.75" customHeight="1" x14ac:dyDescent="0.2"/>
    <row r="59" spans="1:7" ht="12.75" customHeight="1" x14ac:dyDescent="0.2"/>
    <row r="60" spans="1:7" ht="12.75" customHeight="1" x14ac:dyDescent="0.2"/>
    <row r="61" spans="1:7" ht="12.75" customHeight="1" x14ac:dyDescent="0.2"/>
    <row r="62" spans="1:7" ht="12.75" customHeight="1" x14ac:dyDescent="0.2"/>
    <row r="63" spans="1:7" ht="12.75" customHeight="1" x14ac:dyDescent="0.2"/>
    <row r="64" spans="1:7"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sheetData>
  <mergeCells count="7">
    <mergeCell ref="E38:G38"/>
    <mergeCell ref="E5:G5"/>
    <mergeCell ref="C15:C18"/>
    <mergeCell ref="A25:A29"/>
    <mergeCell ref="B25:B29"/>
    <mergeCell ref="D25:D29"/>
    <mergeCell ref="E25:E29"/>
  </mergeCells>
  <pageMargins left="0.98425196850393704" right="0.23622047244094499" top="0.74803149606299202" bottom="0.511811023622047" header="0" footer="0"/>
  <pageSetup scale="97" orientation="portrait"/>
  <headerFooter>
    <oddHeader>&amp;C&amp;A</oddHeader>
    <oddFooter>&amp;L&amp;F&amp;CC&amp;P of C144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00"/>
  <sheetViews>
    <sheetView workbookViewId="0"/>
  </sheetViews>
  <sheetFormatPr defaultColWidth="14.42578125" defaultRowHeight="15" customHeight="1" x14ac:dyDescent="0.2"/>
  <cols>
    <col min="1" max="2" width="8.7109375" customWidth="1"/>
    <col min="3" max="3" width="31.28515625" customWidth="1"/>
    <col min="4" max="4" width="8.7109375" customWidth="1"/>
    <col min="5" max="5" width="8.140625" customWidth="1"/>
    <col min="6" max="6" width="11.5703125" customWidth="1"/>
    <col min="7" max="7" width="13.42578125" customWidth="1"/>
    <col min="8" max="11" width="8.7109375" customWidth="1"/>
  </cols>
  <sheetData>
    <row r="1" spans="1:7" ht="12.75" customHeight="1" x14ac:dyDescent="0.2">
      <c r="A1" s="286" t="str">
        <f>'Section A'!A1</f>
        <v>BID NUMBER: ACDP 26/08</v>
      </c>
      <c r="B1" s="2"/>
      <c r="C1" s="80"/>
      <c r="D1" s="81"/>
      <c r="E1" s="81"/>
      <c r="F1" s="82"/>
      <c r="G1" s="83"/>
    </row>
    <row r="2" spans="1:7" ht="12.75" customHeight="1" x14ac:dyDescent="0.2">
      <c r="A2" s="7" t="str">
        <f>'Section A'!A2</f>
        <v>THE APPOINTMENT OF A SERVICE PROVIDER FOR THE CONSTRUCTION OF 5,5HA SHADENET STRUCTURE AT GROUND STONE FARM IN CAPRICORN SOUTH OF THE CAPRICORN DISTRICT OF THE LIMPOPO PROVINCE</v>
      </c>
      <c r="B2" s="8"/>
      <c r="C2" s="84"/>
      <c r="D2" s="86"/>
      <c r="E2" s="86"/>
      <c r="F2" s="87"/>
      <c r="G2" s="57"/>
    </row>
    <row r="3" spans="1:7" ht="12.75" customHeight="1" x14ac:dyDescent="0.2">
      <c r="A3" s="31" t="s">
        <v>557</v>
      </c>
      <c r="B3" s="8"/>
      <c r="C3" s="84"/>
      <c r="D3" s="86"/>
      <c r="E3" s="86"/>
      <c r="F3" s="87"/>
      <c r="G3" s="57"/>
    </row>
    <row r="4" spans="1:7" ht="12.75" customHeight="1" x14ac:dyDescent="0.2">
      <c r="A4" s="88"/>
      <c r="B4" s="89"/>
      <c r="C4" s="84"/>
      <c r="D4" s="86"/>
      <c r="E4" s="86"/>
      <c r="F4" s="87"/>
      <c r="G4" s="57" t="s">
        <v>558</v>
      </c>
    </row>
    <row r="5" spans="1:7" ht="12.75" customHeight="1" x14ac:dyDescent="0.2">
      <c r="A5" s="16" t="s">
        <v>2</v>
      </c>
      <c r="B5" s="16" t="s">
        <v>3</v>
      </c>
      <c r="C5" s="17"/>
      <c r="D5" s="18"/>
      <c r="E5" s="384" t="s">
        <v>4</v>
      </c>
      <c r="F5" s="385"/>
      <c r="G5" s="386"/>
    </row>
    <row r="6" spans="1:7" ht="12.75" customHeight="1" x14ac:dyDescent="0.2">
      <c r="A6" s="19" t="s">
        <v>5</v>
      </c>
      <c r="B6" s="19" t="s">
        <v>6</v>
      </c>
      <c r="C6" s="20" t="s">
        <v>7</v>
      </c>
      <c r="D6" s="21" t="s">
        <v>8</v>
      </c>
      <c r="E6" s="22" t="s">
        <v>9</v>
      </c>
      <c r="F6" s="23" t="s">
        <v>10</v>
      </c>
      <c r="G6" s="24" t="s">
        <v>11</v>
      </c>
    </row>
    <row r="7" spans="1:7" ht="12.75" customHeight="1" x14ac:dyDescent="0.2">
      <c r="A7" s="149"/>
      <c r="B7" s="298" t="s">
        <v>12</v>
      </c>
      <c r="C7" s="299"/>
      <c r="D7" s="152"/>
      <c r="E7" s="152"/>
      <c r="F7" s="300"/>
      <c r="G7" s="153"/>
    </row>
    <row r="8" spans="1:7" ht="12.75" customHeight="1" x14ac:dyDescent="0.2">
      <c r="A8" s="66"/>
      <c r="B8" s="301" t="s">
        <v>559</v>
      </c>
      <c r="C8" s="302" t="s">
        <v>560</v>
      </c>
      <c r="D8" s="69"/>
      <c r="E8" s="69"/>
      <c r="F8" s="182"/>
      <c r="G8" s="70"/>
    </row>
    <row r="9" spans="1:7" ht="12.75" customHeight="1" x14ac:dyDescent="0.2">
      <c r="A9" s="154">
        <v>1</v>
      </c>
      <c r="B9" s="301"/>
      <c r="C9" s="303" t="s">
        <v>561</v>
      </c>
      <c r="D9" s="69"/>
      <c r="E9" s="69"/>
      <c r="F9" s="182"/>
      <c r="G9" s="70"/>
    </row>
    <row r="10" spans="1:7" ht="12.75" customHeight="1" x14ac:dyDescent="0.2">
      <c r="A10" s="154"/>
      <c r="B10" s="301"/>
      <c r="C10" s="304" t="s">
        <v>562</v>
      </c>
      <c r="D10" s="69"/>
      <c r="E10" s="69"/>
      <c r="F10" s="182"/>
      <c r="G10" s="70"/>
    </row>
    <row r="11" spans="1:7" ht="12.75" customHeight="1" x14ac:dyDescent="0.2">
      <c r="A11" s="154"/>
      <c r="B11" s="301"/>
      <c r="C11" s="304"/>
      <c r="D11" s="69"/>
      <c r="E11" s="69"/>
      <c r="F11" s="182"/>
      <c r="G11" s="70"/>
    </row>
    <row r="12" spans="1:7" ht="12.75" customHeight="1" x14ac:dyDescent="0.2">
      <c r="A12" s="66">
        <v>1.1000000000000001</v>
      </c>
      <c r="B12" s="67"/>
      <c r="C12" s="305" t="s">
        <v>563</v>
      </c>
      <c r="D12" s="69" t="s">
        <v>66</v>
      </c>
      <c r="E12" s="69">
        <v>1</v>
      </c>
      <c r="F12" s="182" t="s">
        <v>564</v>
      </c>
      <c r="G12" s="70"/>
    </row>
    <row r="13" spans="1:7" ht="12.75" customHeight="1" x14ac:dyDescent="0.2">
      <c r="A13" s="66"/>
      <c r="B13" s="67"/>
      <c r="C13" s="235"/>
      <c r="D13" s="69"/>
      <c r="E13" s="69"/>
      <c r="F13" s="182"/>
      <c r="G13" s="70"/>
    </row>
    <row r="14" spans="1:7" ht="12.75" customHeight="1" x14ac:dyDescent="0.2">
      <c r="A14" s="66"/>
      <c r="B14" s="67"/>
      <c r="C14" s="235" t="s">
        <v>565</v>
      </c>
      <c r="D14" s="69" t="s">
        <v>58</v>
      </c>
      <c r="E14" s="69"/>
      <c r="F14" s="182"/>
      <c r="G14" s="70"/>
    </row>
    <row r="15" spans="1:7" ht="12.75" customHeight="1" x14ac:dyDescent="0.2">
      <c r="A15" s="66"/>
      <c r="B15" s="67"/>
      <c r="C15" s="235"/>
      <c r="D15" s="69"/>
      <c r="E15" s="69"/>
      <c r="F15" s="182"/>
      <c r="G15" s="70"/>
    </row>
    <row r="16" spans="1:7" ht="12.75" customHeight="1" x14ac:dyDescent="0.2">
      <c r="A16" s="66"/>
      <c r="B16" s="67"/>
      <c r="C16" s="155"/>
      <c r="D16" s="69"/>
      <c r="E16" s="69"/>
      <c r="F16" s="70"/>
      <c r="G16" s="70"/>
    </row>
    <row r="17" spans="1:7" ht="12.75" customHeight="1" x14ac:dyDescent="0.2">
      <c r="A17" s="66">
        <v>1.2</v>
      </c>
      <c r="B17" s="67"/>
      <c r="C17" s="235" t="s">
        <v>566</v>
      </c>
      <c r="D17" s="69"/>
      <c r="E17" s="69"/>
      <c r="F17" s="70"/>
      <c r="G17" s="70"/>
    </row>
    <row r="18" spans="1:7" ht="12.75" customHeight="1" x14ac:dyDescent="0.2">
      <c r="A18" s="66"/>
      <c r="B18" s="67"/>
      <c r="C18" s="235" t="s">
        <v>567</v>
      </c>
      <c r="D18" s="69"/>
      <c r="E18" s="69"/>
      <c r="F18" s="70"/>
      <c r="G18" s="70"/>
    </row>
    <row r="19" spans="1:7" ht="12.75" customHeight="1" x14ac:dyDescent="0.2">
      <c r="A19" s="66"/>
      <c r="B19" s="67"/>
      <c r="C19" s="235" t="s">
        <v>568</v>
      </c>
      <c r="D19" s="69" t="s">
        <v>73</v>
      </c>
      <c r="E19" s="69">
        <v>8</v>
      </c>
      <c r="F19" s="70"/>
      <c r="G19" s="70"/>
    </row>
    <row r="20" spans="1:7" ht="12.75" customHeight="1" x14ac:dyDescent="0.2">
      <c r="A20" s="66"/>
      <c r="B20" s="67"/>
      <c r="C20" s="68"/>
      <c r="D20" s="183"/>
      <c r="E20" s="158"/>
      <c r="F20" s="183"/>
      <c r="G20" s="70"/>
    </row>
    <row r="21" spans="1:7" ht="12.75" customHeight="1" x14ac:dyDescent="0.2">
      <c r="A21" s="66">
        <v>1.3</v>
      </c>
      <c r="B21" s="67"/>
      <c r="C21" s="235" t="s">
        <v>566</v>
      </c>
      <c r="D21" s="69"/>
      <c r="E21" s="69"/>
      <c r="F21" s="70"/>
      <c r="G21" s="70"/>
    </row>
    <row r="22" spans="1:7" ht="12.75" customHeight="1" x14ac:dyDescent="0.2">
      <c r="A22" s="66"/>
      <c r="B22" s="67"/>
      <c r="C22" s="235" t="s">
        <v>569</v>
      </c>
      <c r="D22" s="69"/>
      <c r="E22" s="69"/>
      <c r="F22" s="70"/>
      <c r="G22" s="70"/>
    </row>
    <row r="23" spans="1:7" ht="12.75" customHeight="1" x14ac:dyDescent="0.2">
      <c r="A23" s="66"/>
      <c r="B23" s="67"/>
      <c r="C23" s="235" t="s">
        <v>568</v>
      </c>
      <c r="D23" s="69" t="s">
        <v>73</v>
      </c>
      <c r="E23" s="69">
        <v>10</v>
      </c>
      <c r="F23" s="70"/>
      <c r="G23" s="70"/>
    </row>
    <row r="24" spans="1:7" ht="12.75" customHeight="1" x14ac:dyDescent="0.2">
      <c r="A24" s="66"/>
      <c r="B24" s="67"/>
      <c r="C24" s="68"/>
      <c r="D24" s="69"/>
      <c r="E24" s="69"/>
      <c r="F24" s="70"/>
      <c r="G24" s="70"/>
    </row>
    <row r="25" spans="1:7" ht="12.75" customHeight="1" x14ac:dyDescent="0.2">
      <c r="A25" s="66">
        <v>1.4</v>
      </c>
      <c r="B25" s="67"/>
      <c r="C25" s="235" t="s">
        <v>570</v>
      </c>
      <c r="D25" s="69"/>
      <c r="E25" s="69"/>
      <c r="F25" s="70"/>
      <c r="G25" s="70"/>
    </row>
    <row r="26" spans="1:7" ht="12.75" customHeight="1" x14ac:dyDescent="0.2">
      <c r="A26" s="66"/>
      <c r="B26" s="67"/>
      <c r="C26" s="235" t="s">
        <v>571</v>
      </c>
      <c r="D26" s="69"/>
      <c r="E26" s="69"/>
      <c r="F26" s="70"/>
      <c r="G26" s="70"/>
    </row>
    <row r="27" spans="1:7" ht="12.75" customHeight="1" x14ac:dyDescent="0.2">
      <c r="A27" s="66"/>
      <c r="B27" s="67"/>
      <c r="C27" s="235" t="s">
        <v>572</v>
      </c>
      <c r="D27" s="69" t="s">
        <v>73</v>
      </c>
      <c r="E27" s="69">
        <v>2</v>
      </c>
      <c r="F27" s="70"/>
      <c r="G27" s="70"/>
    </row>
    <row r="28" spans="1:7" ht="12.75" customHeight="1" x14ac:dyDescent="0.2">
      <c r="A28" s="66"/>
      <c r="B28" s="67"/>
      <c r="C28" s="235"/>
      <c r="D28" s="69"/>
      <c r="E28" s="69"/>
      <c r="F28" s="70"/>
      <c r="G28" s="70"/>
    </row>
    <row r="29" spans="1:7" ht="12.75" customHeight="1" x14ac:dyDescent="0.2">
      <c r="A29" s="66">
        <v>1.5</v>
      </c>
      <c r="B29" s="67"/>
      <c r="C29" s="306" t="s">
        <v>573</v>
      </c>
      <c r="D29" s="69"/>
      <c r="E29" s="69"/>
      <c r="F29" s="70"/>
      <c r="G29" s="70"/>
    </row>
    <row r="30" spans="1:7" ht="12.75" customHeight="1" x14ac:dyDescent="0.2">
      <c r="A30" s="66"/>
      <c r="B30" s="67"/>
      <c r="C30" s="235" t="s">
        <v>574</v>
      </c>
      <c r="D30" s="69" t="s">
        <v>85</v>
      </c>
      <c r="E30" s="69">
        <v>15</v>
      </c>
      <c r="F30" s="70"/>
      <c r="G30" s="70"/>
    </row>
    <row r="31" spans="1:7" ht="12.75" customHeight="1" x14ac:dyDescent="0.2">
      <c r="A31" s="66"/>
      <c r="B31" s="67"/>
      <c r="C31" s="235"/>
      <c r="D31" s="69"/>
      <c r="E31" s="69"/>
      <c r="F31" s="182"/>
      <c r="G31" s="70"/>
    </row>
    <row r="32" spans="1:7" ht="12.75" customHeight="1" x14ac:dyDescent="0.2">
      <c r="A32" s="66">
        <v>2</v>
      </c>
      <c r="B32" s="67"/>
      <c r="C32" s="306" t="s">
        <v>575</v>
      </c>
      <c r="D32" s="69"/>
      <c r="E32" s="69"/>
      <c r="F32" s="182"/>
      <c r="G32" s="70"/>
    </row>
    <row r="33" spans="1:7" ht="12.75" customHeight="1" x14ac:dyDescent="0.2">
      <c r="A33" s="66"/>
      <c r="B33" s="67"/>
      <c r="C33" s="307" t="s">
        <v>576</v>
      </c>
      <c r="D33" s="69"/>
      <c r="E33" s="69"/>
      <c r="F33" s="182"/>
      <c r="G33" s="70"/>
    </row>
    <row r="34" spans="1:7" ht="12.75" customHeight="1" x14ac:dyDescent="0.2">
      <c r="A34" s="66"/>
      <c r="B34" s="67"/>
      <c r="C34" s="306"/>
      <c r="D34" s="69"/>
      <c r="E34" s="69"/>
      <c r="F34" s="182"/>
      <c r="G34" s="70"/>
    </row>
    <row r="35" spans="1:7" ht="12.75" customHeight="1" x14ac:dyDescent="0.2">
      <c r="A35" s="66">
        <v>2.1</v>
      </c>
      <c r="B35" s="67"/>
      <c r="C35" s="235" t="s">
        <v>577</v>
      </c>
      <c r="D35" s="69" t="s">
        <v>578</v>
      </c>
      <c r="E35" s="69"/>
      <c r="F35" s="182"/>
      <c r="G35" s="70"/>
    </row>
    <row r="36" spans="1:7" ht="12.75" customHeight="1" x14ac:dyDescent="0.2">
      <c r="A36" s="66"/>
      <c r="B36" s="67"/>
      <c r="C36" s="235"/>
      <c r="D36" s="69"/>
      <c r="E36" s="69"/>
      <c r="F36" s="182"/>
      <c r="G36" s="70"/>
    </row>
    <row r="37" spans="1:7" ht="12.75" customHeight="1" x14ac:dyDescent="0.2">
      <c r="A37" s="66">
        <v>2.2000000000000002</v>
      </c>
      <c r="B37" s="67"/>
      <c r="C37" s="68" t="s">
        <v>579</v>
      </c>
      <c r="D37" s="69" t="s">
        <v>580</v>
      </c>
      <c r="E37" s="69"/>
      <c r="F37" s="182"/>
      <c r="G37" s="70"/>
    </row>
    <row r="38" spans="1:7" ht="12.75" customHeight="1" x14ac:dyDescent="0.2">
      <c r="A38" s="66"/>
      <c r="B38" s="67"/>
      <c r="C38" s="68"/>
      <c r="D38" s="69"/>
      <c r="E38" s="146"/>
      <c r="F38" s="182"/>
      <c r="G38" s="70"/>
    </row>
    <row r="39" spans="1:7" ht="12.75" customHeight="1" x14ac:dyDescent="0.2">
      <c r="A39" s="66">
        <v>2.2999999999999998</v>
      </c>
      <c r="B39" s="67"/>
      <c r="C39" s="68"/>
      <c r="D39" s="69"/>
      <c r="E39" s="146"/>
      <c r="F39" s="182"/>
      <c r="G39" s="70"/>
    </row>
    <row r="40" spans="1:7" ht="12.75" customHeight="1" x14ac:dyDescent="0.2">
      <c r="A40" s="66"/>
      <c r="B40" s="67"/>
      <c r="C40" s="68"/>
      <c r="D40" s="69"/>
      <c r="E40" s="69"/>
      <c r="F40" s="182"/>
      <c r="G40" s="70"/>
    </row>
    <row r="41" spans="1:7" ht="12.75" customHeight="1" x14ac:dyDescent="0.2">
      <c r="A41" s="66"/>
      <c r="B41" s="67"/>
      <c r="C41" s="68"/>
      <c r="D41" s="69"/>
      <c r="E41" s="69"/>
      <c r="F41" s="182"/>
      <c r="G41" s="70"/>
    </row>
    <row r="42" spans="1:7" ht="12.75" customHeight="1" x14ac:dyDescent="0.2">
      <c r="A42" s="66"/>
      <c r="B42" s="67"/>
      <c r="C42" s="68"/>
      <c r="D42" s="69"/>
      <c r="E42" s="69"/>
      <c r="F42" s="182"/>
      <c r="G42" s="70"/>
    </row>
    <row r="43" spans="1:7" ht="12.75" customHeight="1" x14ac:dyDescent="0.2">
      <c r="A43" s="66"/>
      <c r="B43" s="67"/>
      <c r="C43" s="68"/>
      <c r="D43" s="69"/>
      <c r="E43" s="69"/>
      <c r="F43" s="182"/>
      <c r="G43" s="70"/>
    </row>
    <row r="44" spans="1:7" ht="12.75" customHeight="1" x14ac:dyDescent="0.2">
      <c r="A44" s="66"/>
      <c r="B44" s="67"/>
      <c r="C44" s="68"/>
      <c r="D44" s="69"/>
      <c r="E44" s="69"/>
      <c r="F44" s="182"/>
      <c r="G44" s="70"/>
    </row>
    <row r="45" spans="1:7" ht="12.75" customHeight="1" x14ac:dyDescent="0.2">
      <c r="A45" s="66"/>
      <c r="B45" s="67"/>
      <c r="C45" s="68"/>
      <c r="D45" s="69"/>
      <c r="E45" s="69"/>
      <c r="F45" s="182"/>
      <c r="G45" s="70"/>
    </row>
    <row r="46" spans="1:7" ht="12.75" customHeight="1" x14ac:dyDescent="0.2">
      <c r="A46" s="66"/>
      <c r="B46" s="67"/>
      <c r="C46" s="68"/>
      <c r="D46" s="69"/>
      <c r="E46" s="69"/>
      <c r="F46" s="182"/>
      <c r="G46" s="70"/>
    </row>
    <row r="47" spans="1:7" ht="12.75" customHeight="1" x14ac:dyDescent="0.2">
      <c r="A47" s="66"/>
      <c r="B47" s="67"/>
      <c r="C47" s="68"/>
      <c r="D47" s="69"/>
      <c r="E47" s="69"/>
      <c r="F47" s="182"/>
      <c r="G47" s="70"/>
    </row>
    <row r="48" spans="1:7" ht="12.75" customHeight="1" x14ac:dyDescent="0.2">
      <c r="A48" s="66"/>
      <c r="B48" s="67"/>
      <c r="C48" s="68"/>
      <c r="D48" s="69"/>
      <c r="E48" s="69"/>
      <c r="F48" s="182"/>
      <c r="G48" s="70"/>
    </row>
    <row r="49" spans="1:7" ht="12.75" customHeight="1" x14ac:dyDescent="0.2">
      <c r="A49" s="66"/>
      <c r="B49" s="67"/>
      <c r="C49" s="68"/>
      <c r="D49" s="69"/>
      <c r="E49" s="69"/>
      <c r="F49" s="182"/>
      <c r="G49" s="70"/>
    </row>
    <row r="50" spans="1:7" ht="12.75" customHeight="1" x14ac:dyDescent="0.2">
      <c r="A50" s="66"/>
      <c r="B50" s="67"/>
      <c r="C50" s="68"/>
      <c r="D50" s="69"/>
      <c r="E50" s="69"/>
      <c r="F50" s="182"/>
      <c r="G50" s="70"/>
    </row>
    <row r="51" spans="1:7" ht="12.75" customHeight="1" x14ac:dyDescent="0.2">
      <c r="A51" s="66"/>
      <c r="B51" s="67"/>
      <c r="C51" s="68"/>
      <c r="D51" s="69"/>
      <c r="E51" s="69"/>
      <c r="F51" s="182"/>
      <c r="G51" s="70"/>
    </row>
    <row r="52" spans="1:7" ht="12.75" customHeight="1" x14ac:dyDescent="0.2">
      <c r="A52" s="66"/>
      <c r="B52" s="67"/>
      <c r="C52" s="68"/>
      <c r="D52" s="69"/>
      <c r="E52" s="69"/>
      <c r="F52" s="182"/>
      <c r="G52" s="70"/>
    </row>
    <row r="53" spans="1:7" ht="7.5" customHeight="1" x14ac:dyDescent="0.2">
      <c r="A53" s="66"/>
      <c r="B53" s="67"/>
      <c r="C53" s="68"/>
      <c r="D53" s="69"/>
      <c r="E53" s="69"/>
      <c r="F53" s="182"/>
      <c r="G53" s="70"/>
    </row>
    <row r="54" spans="1:7" ht="12.75" customHeight="1" x14ac:dyDescent="0.2">
      <c r="A54" s="66"/>
      <c r="B54" s="67"/>
      <c r="C54" s="68"/>
      <c r="D54" s="69"/>
      <c r="E54" s="69"/>
      <c r="F54" s="182"/>
      <c r="G54" s="70"/>
    </row>
    <row r="55" spans="1:7" ht="5.25" customHeight="1" x14ac:dyDescent="0.2">
      <c r="A55" s="66"/>
      <c r="B55" s="67"/>
      <c r="C55" s="68"/>
      <c r="D55" s="69"/>
      <c r="E55" s="69"/>
      <c r="F55" s="182"/>
      <c r="G55" s="70"/>
    </row>
    <row r="56" spans="1:7" ht="18" customHeight="1" x14ac:dyDescent="0.2">
      <c r="A56" s="269" t="s">
        <v>581</v>
      </c>
      <c r="B56" s="270"/>
      <c r="C56" s="271" t="s">
        <v>64</v>
      </c>
      <c r="D56" s="272"/>
      <c r="E56" s="272"/>
      <c r="F56" s="273"/>
      <c r="G56" s="274"/>
    </row>
    <row r="57" spans="1:7" ht="12.75" customHeight="1" x14ac:dyDescent="0.2">
      <c r="A57" s="8"/>
      <c r="B57" s="8"/>
      <c r="C57" s="73"/>
      <c r="D57" s="74"/>
      <c r="E57" s="74"/>
      <c r="F57" s="75"/>
      <c r="G57" s="76"/>
    </row>
    <row r="58" spans="1:7" ht="12.75" customHeight="1" x14ac:dyDescent="0.2">
      <c r="A58" s="88"/>
      <c r="B58" s="89"/>
      <c r="C58" s="84"/>
      <c r="D58" s="86"/>
      <c r="E58" s="86"/>
      <c r="F58" s="87"/>
      <c r="G58" s="57" t="s">
        <v>558</v>
      </c>
    </row>
    <row r="59" spans="1:7" ht="12.75" customHeight="1" x14ac:dyDescent="0.2">
      <c r="A59" s="16" t="s">
        <v>2</v>
      </c>
      <c r="B59" s="16" t="s">
        <v>3</v>
      </c>
      <c r="C59" s="17"/>
      <c r="D59" s="18"/>
      <c r="E59" s="384" t="s">
        <v>4</v>
      </c>
      <c r="F59" s="385"/>
      <c r="G59" s="386"/>
    </row>
    <row r="60" spans="1:7" ht="12.75" customHeight="1" x14ac:dyDescent="0.2">
      <c r="A60" s="19" t="s">
        <v>5</v>
      </c>
      <c r="B60" s="19" t="s">
        <v>6</v>
      </c>
      <c r="C60" s="20" t="s">
        <v>7</v>
      </c>
      <c r="D60" s="21" t="s">
        <v>8</v>
      </c>
      <c r="E60" s="22" t="s">
        <v>9</v>
      </c>
      <c r="F60" s="23" t="s">
        <v>10</v>
      </c>
      <c r="G60" s="24" t="s">
        <v>11</v>
      </c>
    </row>
    <row r="61" spans="1:7" ht="12.75" customHeight="1" x14ac:dyDescent="0.2">
      <c r="A61" s="66"/>
      <c r="B61" s="301" t="s">
        <v>559</v>
      </c>
      <c r="C61" s="302" t="s">
        <v>582</v>
      </c>
      <c r="D61" s="69"/>
      <c r="E61" s="69"/>
      <c r="F61" s="182"/>
      <c r="G61" s="70"/>
    </row>
    <row r="62" spans="1:7" ht="12.75" customHeight="1" x14ac:dyDescent="0.2">
      <c r="A62" s="154">
        <v>1</v>
      </c>
      <c r="B62" s="301"/>
      <c r="C62" s="308" t="s">
        <v>583</v>
      </c>
      <c r="D62" s="309"/>
      <c r="E62" s="69"/>
      <c r="F62" s="182"/>
      <c r="G62" s="70"/>
    </row>
    <row r="63" spans="1:7" ht="12.75" customHeight="1" x14ac:dyDescent="0.2">
      <c r="A63" s="154"/>
      <c r="B63" s="301"/>
      <c r="C63" s="94"/>
      <c r="D63" s="309"/>
      <c r="E63" s="69"/>
      <c r="F63" s="182"/>
      <c r="G63" s="70"/>
    </row>
    <row r="64" spans="1:7" ht="12.75" customHeight="1" x14ac:dyDescent="0.2">
      <c r="A64" s="66"/>
      <c r="B64" s="67"/>
      <c r="C64" s="94" t="s">
        <v>584</v>
      </c>
      <c r="D64" s="309" t="s">
        <v>585</v>
      </c>
      <c r="E64" s="69"/>
      <c r="F64" s="70"/>
      <c r="G64" s="70"/>
    </row>
    <row r="65" spans="1:7" ht="12.75" customHeight="1" x14ac:dyDescent="0.2">
      <c r="A65" s="66"/>
      <c r="B65" s="67"/>
      <c r="C65" s="94"/>
      <c r="D65" s="309"/>
      <c r="E65" s="69"/>
      <c r="F65" s="70"/>
      <c r="G65" s="70"/>
    </row>
    <row r="66" spans="1:7" ht="12.75" customHeight="1" x14ac:dyDescent="0.2">
      <c r="A66" s="66">
        <v>1.1000000000000001</v>
      </c>
      <c r="B66" s="67"/>
      <c r="C66" s="308" t="s">
        <v>586</v>
      </c>
      <c r="D66" s="309"/>
      <c r="E66" s="69"/>
      <c r="F66" s="182"/>
      <c r="G66" s="70"/>
    </row>
    <row r="67" spans="1:7" ht="12.75" customHeight="1" x14ac:dyDescent="0.2">
      <c r="A67" s="66"/>
      <c r="B67" s="67"/>
      <c r="C67" s="94"/>
      <c r="D67" s="309"/>
      <c r="E67" s="69"/>
      <c r="F67" s="182"/>
      <c r="G67" s="70"/>
    </row>
    <row r="68" spans="1:7" ht="12.75" customHeight="1" x14ac:dyDescent="0.2">
      <c r="A68" s="66"/>
      <c r="B68" s="67"/>
      <c r="C68" s="94" t="s">
        <v>587</v>
      </c>
      <c r="D68" s="309" t="s">
        <v>588</v>
      </c>
      <c r="E68" s="69"/>
      <c r="F68" s="182"/>
      <c r="G68" s="70"/>
    </row>
    <row r="69" spans="1:7" ht="12.75" customHeight="1" x14ac:dyDescent="0.2">
      <c r="A69" s="66"/>
      <c r="B69" s="67"/>
      <c r="C69" s="310"/>
      <c r="D69" s="309"/>
      <c r="E69" s="69"/>
      <c r="F69" s="182"/>
      <c r="G69" s="70"/>
    </row>
    <row r="70" spans="1:7" ht="12.75" customHeight="1" x14ac:dyDescent="0.2">
      <c r="A70" s="66"/>
      <c r="B70" s="67"/>
      <c r="C70" s="311" t="s">
        <v>589</v>
      </c>
      <c r="D70" s="309"/>
      <c r="E70" s="69"/>
      <c r="F70" s="70"/>
      <c r="G70" s="70"/>
    </row>
    <row r="71" spans="1:7" ht="12.75" customHeight="1" x14ac:dyDescent="0.2">
      <c r="A71" s="66">
        <v>1.2</v>
      </c>
      <c r="B71" s="67"/>
      <c r="C71" s="308"/>
      <c r="D71" s="309"/>
      <c r="E71" s="69"/>
      <c r="F71" s="70"/>
      <c r="G71" s="70"/>
    </row>
    <row r="72" spans="1:7" ht="12.75" customHeight="1" x14ac:dyDescent="0.2">
      <c r="A72" s="66"/>
      <c r="B72" s="67"/>
      <c r="C72" s="94"/>
      <c r="D72" s="309"/>
      <c r="E72" s="69"/>
      <c r="F72" s="70"/>
      <c r="G72" s="70"/>
    </row>
    <row r="73" spans="1:7" ht="12.75" customHeight="1" x14ac:dyDescent="0.2">
      <c r="A73" s="66"/>
      <c r="B73" s="67"/>
      <c r="C73" s="94" t="s">
        <v>590</v>
      </c>
      <c r="D73" s="309"/>
      <c r="E73" s="69"/>
      <c r="F73" s="70"/>
      <c r="G73" s="70"/>
    </row>
    <row r="74" spans="1:7" ht="12.75" customHeight="1" x14ac:dyDescent="0.2">
      <c r="A74" s="66"/>
      <c r="B74" s="67"/>
      <c r="C74" s="94" t="s">
        <v>591</v>
      </c>
      <c r="D74" s="309" t="s">
        <v>592</v>
      </c>
      <c r="E74" s="158"/>
      <c r="F74" s="183"/>
      <c r="G74" s="70"/>
    </row>
    <row r="75" spans="1:7" ht="12.75" customHeight="1" x14ac:dyDescent="0.2">
      <c r="A75" s="66">
        <v>1.3</v>
      </c>
      <c r="B75" s="67"/>
      <c r="C75" s="94"/>
      <c r="D75" s="309"/>
      <c r="E75" s="69"/>
      <c r="F75" s="70"/>
      <c r="G75" s="70"/>
    </row>
    <row r="76" spans="1:7" ht="12.75" customHeight="1" x14ac:dyDescent="0.2">
      <c r="A76" s="66"/>
      <c r="B76" s="67"/>
      <c r="C76" s="308" t="s">
        <v>593</v>
      </c>
      <c r="D76" s="309"/>
      <c r="E76" s="69"/>
      <c r="F76" s="70"/>
      <c r="G76" s="70"/>
    </row>
    <row r="77" spans="1:7" ht="12.75" customHeight="1" x14ac:dyDescent="0.2">
      <c r="A77" s="66"/>
      <c r="B77" s="67"/>
      <c r="C77" s="312" t="s">
        <v>594</v>
      </c>
      <c r="D77" s="309" t="s">
        <v>595</v>
      </c>
      <c r="E77" s="69"/>
      <c r="F77" s="70"/>
      <c r="G77" s="70"/>
    </row>
    <row r="78" spans="1:7" ht="12.75" customHeight="1" x14ac:dyDescent="0.2">
      <c r="A78" s="66"/>
      <c r="B78" s="67"/>
      <c r="C78" s="312"/>
      <c r="D78" s="309"/>
      <c r="E78" s="69"/>
      <c r="F78" s="70"/>
      <c r="G78" s="70"/>
    </row>
    <row r="79" spans="1:7" ht="12.75" customHeight="1" x14ac:dyDescent="0.2">
      <c r="A79" s="66"/>
      <c r="B79" s="67"/>
      <c r="C79" s="308" t="s">
        <v>596</v>
      </c>
      <c r="D79" s="309"/>
      <c r="E79" s="69"/>
      <c r="F79" s="70"/>
      <c r="G79" s="70"/>
    </row>
    <row r="80" spans="1:7" ht="12.75" customHeight="1" x14ac:dyDescent="0.2">
      <c r="A80" s="66">
        <v>1.5</v>
      </c>
      <c r="B80" s="67"/>
      <c r="C80" s="312" t="s">
        <v>597</v>
      </c>
      <c r="D80" s="309" t="s">
        <v>598</v>
      </c>
      <c r="E80" s="69"/>
      <c r="F80" s="70"/>
      <c r="G80" s="70"/>
    </row>
    <row r="81" spans="1:7" ht="12.75" customHeight="1" x14ac:dyDescent="0.2">
      <c r="A81" s="66"/>
      <c r="B81" s="67"/>
      <c r="C81" s="94"/>
      <c r="D81" s="309"/>
      <c r="E81" s="69"/>
      <c r="F81" s="182"/>
      <c r="G81" s="70"/>
    </row>
    <row r="82" spans="1:7" ht="12.75" customHeight="1" x14ac:dyDescent="0.2">
      <c r="A82" s="66"/>
      <c r="B82" s="67"/>
      <c r="C82" s="308" t="s">
        <v>599</v>
      </c>
      <c r="D82" s="309"/>
      <c r="E82" s="69"/>
      <c r="F82" s="182"/>
      <c r="G82" s="70"/>
    </row>
    <row r="83" spans="1:7" ht="12.75" customHeight="1" x14ac:dyDescent="0.2">
      <c r="A83" s="66">
        <v>2.1</v>
      </c>
      <c r="B83" s="67"/>
      <c r="C83" s="312" t="s">
        <v>600</v>
      </c>
      <c r="D83" s="309" t="s">
        <v>601</v>
      </c>
      <c r="E83" s="69"/>
      <c r="F83" s="182"/>
      <c r="G83" s="70"/>
    </row>
    <row r="84" spans="1:7" ht="12.75" customHeight="1" x14ac:dyDescent="0.2">
      <c r="A84" s="66"/>
      <c r="B84" s="67"/>
      <c r="C84" s="310"/>
      <c r="D84" s="309"/>
      <c r="E84" s="146"/>
      <c r="F84" s="182"/>
      <c r="G84" s="70"/>
    </row>
    <row r="85" spans="1:7" ht="38.25" customHeight="1" x14ac:dyDescent="0.2">
      <c r="A85" s="66">
        <v>2.2999999999999998</v>
      </c>
      <c r="B85" s="67"/>
      <c r="C85" s="313" t="s">
        <v>602</v>
      </c>
      <c r="D85" s="309"/>
      <c r="E85" s="146"/>
      <c r="F85" s="182"/>
      <c r="G85" s="70"/>
    </row>
    <row r="86" spans="1:7" ht="12.75" customHeight="1" x14ac:dyDescent="0.2">
      <c r="A86" s="66"/>
      <c r="B86" s="67"/>
      <c r="C86" s="94" t="s">
        <v>603</v>
      </c>
      <c r="D86" s="309" t="s">
        <v>604</v>
      </c>
      <c r="E86" s="69"/>
      <c r="F86" s="182"/>
      <c r="G86" s="70"/>
    </row>
    <row r="87" spans="1:7" ht="12.75" customHeight="1" x14ac:dyDescent="0.2">
      <c r="A87" s="66"/>
      <c r="B87" s="67"/>
      <c r="C87" s="94"/>
      <c r="D87" s="309"/>
      <c r="E87" s="69"/>
      <c r="F87" s="182"/>
      <c r="G87" s="70"/>
    </row>
    <row r="88" spans="1:7" ht="12.75" customHeight="1" x14ac:dyDescent="0.2">
      <c r="A88" s="66"/>
      <c r="B88" s="67"/>
      <c r="C88" s="308" t="s">
        <v>605</v>
      </c>
      <c r="D88" s="309"/>
      <c r="E88" s="69"/>
      <c r="F88" s="182"/>
      <c r="G88" s="70"/>
    </row>
    <row r="89" spans="1:7" ht="12.75" customHeight="1" x14ac:dyDescent="0.2">
      <c r="A89" s="66"/>
      <c r="B89" s="67"/>
      <c r="C89" s="94"/>
      <c r="D89" s="309"/>
      <c r="E89" s="69"/>
      <c r="F89" s="182"/>
      <c r="G89" s="70"/>
    </row>
    <row r="90" spans="1:7" ht="12.75" customHeight="1" x14ac:dyDescent="0.2">
      <c r="A90" s="66"/>
      <c r="B90" s="67"/>
      <c r="C90" s="94" t="s">
        <v>606</v>
      </c>
      <c r="D90" s="309" t="s">
        <v>607</v>
      </c>
      <c r="E90" s="69"/>
      <c r="F90" s="182"/>
      <c r="G90" s="70"/>
    </row>
    <row r="91" spans="1:7" ht="12.75" customHeight="1" x14ac:dyDescent="0.2">
      <c r="A91" s="66"/>
      <c r="B91" s="67"/>
      <c r="C91" s="94"/>
      <c r="D91" s="309"/>
      <c r="E91" s="69"/>
      <c r="F91" s="182"/>
      <c r="G91" s="70"/>
    </row>
    <row r="92" spans="1:7" ht="12.75" customHeight="1" x14ac:dyDescent="0.2">
      <c r="A92" s="66"/>
      <c r="B92" s="67"/>
      <c r="C92" s="308" t="s">
        <v>608</v>
      </c>
      <c r="D92" s="309"/>
      <c r="E92" s="69"/>
      <c r="F92" s="182"/>
      <c r="G92" s="70"/>
    </row>
    <row r="93" spans="1:7" ht="12.75" customHeight="1" x14ac:dyDescent="0.2">
      <c r="A93" s="66"/>
      <c r="B93" s="67"/>
      <c r="C93" s="94"/>
      <c r="D93" s="309"/>
      <c r="E93" s="69"/>
      <c r="F93" s="182"/>
      <c r="G93" s="70"/>
    </row>
    <row r="94" spans="1:7" ht="12.75" customHeight="1" x14ac:dyDescent="0.2">
      <c r="A94" s="66"/>
      <c r="B94" s="67"/>
      <c r="C94" s="94" t="s">
        <v>609</v>
      </c>
      <c r="D94" s="309" t="s">
        <v>610</v>
      </c>
      <c r="E94" s="69"/>
      <c r="F94" s="182"/>
      <c r="G94" s="70"/>
    </row>
    <row r="95" spans="1:7" ht="12.75" customHeight="1" x14ac:dyDescent="0.2">
      <c r="A95" s="66"/>
      <c r="B95" s="67"/>
      <c r="C95" s="94"/>
      <c r="D95" s="309"/>
      <c r="E95" s="69"/>
      <c r="F95" s="182"/>
      <c r="G95" s="70"/>
    </row>
    <row r="96" spans="1:7" ht="12.75" customHeight="1" x14ac:dyDescent="0.2">
      <c r="A96" s="66"/>
      <c r="B96" s="67"/>
      <c r="C96" s="94" t="s">
        <v>611</v>
      </c>
      <c r="D96" s="309" t="s">
        <v>612</v>
      </c>
      <c r="E96" s="69"/>
      <c r="F96" s="182"/>
      <c r="G96" s="70"/>
    </row>
    <row r="97" spans="1:7" ht="12.75" customHeight="1" x14ac:dyDescent="0.2">
      <c r="A97" s="66"/>
      <c r="B97" s="67"/>
      <c r="C97" s="68"/>
      <c r="D97" s="69"/>
      <c r="E97" s="69"/>
      <c r="F97" s="182"/>
      <c r="G97" s="70"/>
    </row>
    <row r="98" spans="1:7" ht="12.75" customHeight="1" x14ac:dyDescent="0.2">
      <c r="A98" s="66"/>
      <c r="B98" s="67"/>
      <c r="C98" s="68"/>
      <c r="D98" s="69"/>
      <c r="E98" s="69"/>
      <c r="F98" s="182"/>
      <c r="G98" s="70"/>
    </row>
    <row r="99" spans="1:7" ht="12.75" customHeight="1" x14ac:dyDescent="0.2">
      <c r="A99" s="269" t="s">
        <v>581</v>
      </c>
      <c r="B99" s="270"/>
      <c r="C99" s="271" t="s">
        <v>64</v>
      </c>
      <c r="D99" s="272"/>
      <c r="E99" s="272"/>
      <c r="F99" s="273"/>
      <c r="G99" s="274"/>
    </row>
    <row r="100" spans="1:7" ht="12.75" customHeight="1" x14ac:dyDescent="0.2"/>
  </sheetData>
  <mergeCells count="2">
    <mergeCell ref="E5:G5"/>
    <mergeCell ref="E59:G59"/>
  </mergeCells>
  <pageMargins left="0.98425196850393704" right="0.23622047244094499" top="0.74803149606299202" bottom="0.511811023622047" header="0" footer="0"/>
  <pageSetup scale="97" orientation="portrait"/>
  <headerFooter>
    <oddHeader>&amp;C&amp;A</oddHeader>
    <oddFooter>&amp;L&amp;F&amp;CC&amp;P of C144</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00"/>
  <sheetViews>
    <sheetView view="pageLayout" topLeftCell="A27" zoomScaleNormal="240" workbookViewId="0">
      <selection activeCell="C45" sqref="C45"/>
    </sheetView>
  </sheetViews>
  <sheetFormatPr defaultColWidth="14.42578125" defaultRowHeight="15" customHeight="1" x14ac:dyDescent="0.2"/>
  <cols>
    <col min="1" max="1" width="19" customWidth="1"/>
    <col min="2" max="2" width="48.42578125" customWidth="1"/>
    <col min="3" max="3" width="22.85546875" customWidth="1"/>
    <col min="4" max="4" width="5.140625" customWidth="1"/>
    <col min="5" max="11" width="8.7109375" customWidth="1"/>
  </cols>
  <sheetData>
    <row r="1" spans="1:5" ht="12.75" customHeight="1" x14ac:dyDescent="0.2">
      <c r="A1" s="308" t="str">
        <f>'Section B-Shadenet'!A1</f>
        <v>BID NUMBER: ACDP 26/08</v>
      </c>
      <c r="B1" s="94"/>
      <c r="C1" s="314"/>
    </row>
    <row r="2" spans="1:5" ht="24.75" customHeight="1" x14ac:dyDescent="0.2">
      <c r="A2" s="417" t="str">
        <f>'Section B-Shadenet'!A2</f>
        <v>THE APPOINTMENT OF A SERVICE PROVIDER FOR THE CONSTRUCTION OF 5,5HA SHADENET STRUCTURE AT GROUND STONE FARM IN CAPRICORN SOUTH OF THE CAPRICORN DISTRICT OF THE LIMPOPO PROVINCE</v>
      </c>
      <c r="B2" s="417"/>
      <c r="C2" s="417"/>
      <c r="D2" s="417"/>
      <c r="E2" s="417"/>
    </row>
    <row r="3" spans="1:5" ht="12.75" customHeight="1" x14ac:dyDescent="0.2">
      <c r="A3" s="315" t="s">
        <v>613</v>
      </c>
      <c r="B3" s="94"/>
      <c r="C3" s="314"/>
    </row>
    <row r="4" spans="1:5" ht="12.75" customHeight="1" x14ac:dyDescent="0.2">
      <c r="A4" s="308"/>
      <c r="B4" s="94"/>
      <c r="C4" s="314"/>
    </row>
    <row r="5" spans="1:5" ht="12.75" customHeight="1" x14ac:dyDescent="0.2">
      <c r="A5" s="308" t="s">
        <v>725</v>
      </c>
      <c r="B5" s="308"/>
      <c r="C5" s="308"/>
    </row>
    <row r="6" spans="1:5" ht="12.75" customHeight="1" x14ac:dyDescent="0.2">
      <c r="A6" s="316"/>
    </row>
    <row r="7" spans="1:5" ht="12.75" customHeight="1" x14ac:dyDescent="0.2">
      <c r="A7" s="308" t="s">
        <v>614</v>
      </c>
      <c r="C7" s="314"/>
    </row>
    <row r="8" spans="1:5" ht="12.75" customHeight="1" x14ac:dyDescent="0.2">
      <c r="A8" s="411"/>
      <c r="B8" s="412"/>
      <c r="C8" s="317" t="s">
        <v>4</v>
      </c>
    </row>
    <row r="9" spans="1:5" ht="12.75" customHeight="1" x14ac:dyDescent="0.2">
      <c r="A9" s="413" t="s">
        <v>7</v>
      </c>
      <c r="B9" s="414"/>
      <c r="C9" s="318" t="s">
        <v>11</v>
      </c>
    </row>
    <row r="10" spans="1:5" ht="24" customHeight="1" x14ac:dyDescent="0.2">
      <c r="A10" s="415" t="s">
        <v>615</v>
      </c>
      <c r="B10" s="386"/>
      <c r="C10" s="320"/>
    </row>
    <row r="11" spans="1:5" ht="24" customHeight="1" x14ac:dyDescent="0.2">
      <c r="A11" s="416" t="s">
        <v>626</v>
      </c>
      <c r="B11" s="386"/>
      <c r="C11" s="320"/>
    </row>
    <row r="12" spans="1:5" ht="24" customHeight="1" x14ac:dyDescent="0.2">
      <c r="A12" s="422" t="s">
        <v>616</v>
      </c>
      <c r="B12" s="423"/>
      <c r="C12" s="321"/>
    </row>
    <row r="13" spans="1:5" ht="24" customHeight="1" x14ac:dyDescent="0.2">
      <c r="A13" s="319" t="s">
        <v>617</v>
      </c>
      <c r="B13" s="322"/>
      <c r="C13" s="323"/>
    </row>
    <row r="14" spans="1:5" ht="24" customHeight="1" x14ac:dyDescent="0.2">
      <c r="A14" s="324" t="s">
        <v>618</v>
      </c>
      <c r="B14" s="315"/>
      <c r="C14" s="325"/>
    </row>
    <row r="15" spans="1:5" ht="24" customHeight="1" x14ac:dyDescent="0.2">
      <c r="A15" s="424" t="s">
        <v>619</v>
      </c>
      <c r="B15" s="412"/>
      <c r="C15" s="323"/>
    </row>
    <row r="16" spans="1:5" ht="24" customHeight="1" x14ac:dyDescent="0.2">
      <c r="A16" s="425" t="s">
        <v>620</v>
      </c>
      <c r="B16" s="386"/>
      <c r="C16" s="321"/>
    </row>
    <row r="17" spans="1:3" ht="12.75" customHeight="1" x14ac:dyDescent="0.2">
      <c r="C17" s="379"/>
    </row>
    <row r="18" spans="1:3" ht="12.75" customHeight="1" x14ac:dyDescent="0.2">
      <c r="A18" s="418"/>
      <c r="B18" s="419"/>
      <c r="C18" s="378"/>
    </row>
    <row r="19" spans="1:3" ht="12.75" customHeight="1" x14ac:dyDescent="0.2">
      <c r="A19" s="420"/>
      <c r="B19" s="421"/>
      <c r="C19" s="378"/>
    </row>
    <row r="20" spans="1:3" ht="12.75" customHeight="1" x14ac:dyDescent="0.2">
      <c r="A20" s="420"/>
      <c r="B20" s="421"/>
      <c r="C20" s="378"/>
    </row>
    <row r="21" spans="1:3" ht="12.75" customHeight="1" x14ac:dyDescent="0.2"/>
    <row r="22" spans="1:3" ht="12.75" customHeight="1" x14ac:dyDescent="0.2"/>
    <row r="23" spans="1:3" ht="12.75" customHeight="1" x14ac:dyDescent="0.2"/>
    <row r="24" spans="1:3" ht="12.75" customHeight="1" x14ac:dyDescent="0.2"/>
    <row r="25" spans="1:3" ht="12.75" customHeight="1" x14ac:dyDescent="0.2"/>
    <row r="26" spans="1:3" ht="12.75" customHeight="1" x14ac:dyDescent="0.2"/>
    <row r="27" spans="1:3" ht="12.75" customHeight="1" x14ac:dyDescent="0.2"/>
    <row r="28" spans="1:3" ht="12.75" customHeight="1" x14ac:dyDescent="0.2"/>
    <row r="29" spans="1:3" ht="12.75" customHeight="1" x14ac:dyDescent="0.2"/>
    <row r="30" spans="1:3" ht="12.75" customHeight="1" x14ac:dyDescent="0.2"/>
    <row r="31" spans="1:3" ht="12.75" customHeight="1" x14ac:dyDescent="0.2"/>
    <row r="32" spans="1: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sheetData>
  <mergeCells count="11">
    <mergeCell ref="A18:B18"/>
    <mergeCell ref="A19:B19"/>
    <mergeCell ref="A20:B20"/>
    <mergeCell ref="A12:B12"/>
    <mergeCell ref="A15:B15"/>
    <mergeCell ref="A16:B16"/>
    <mergeCell ref="A8:B8"/>
    <mergeCell ref="A9:B9"/>
    <mergeCell ref="A10:B10"/>
    <mergeCell ref="A11:B11"/>
    <mergeCell ref="A2:E2"/>
  </mergeCells>
  <pageMargins left="0.98425196850393704" right="0.23622047244094491" top="0.74803149606299213" bottom="0.51181102362204722" header="0" footer="0"/>
  <pageSetup scale="95" firstPageNumber="36" orientation="portrait" useFirstPageNumber="1" r:id="rId1"/>
  <headerFooter>
    <oddHeader>&amp;C&amp;A</oddHeader>
    <oddFooter xml:space="preserve">&amp;L&amp;F
&amp;CC&amp;P of C73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Section A</vt:lpstr>
      <vt:lpstr>Section B-Shadenet</vt:lpstr>
      <vt:lpstr>Section C-PIPES</vt:lpstr>
      <vt:lpstr>Section D-CONCRETE WORKS</vt:lpstr>
      <vt:lpstr>Section E-STRUCTURAL STEEL</vt:lpstr>
      <vt:lpstr>Section F -CLADDING</vt:lpstr>
      <vt:lpstr>Sheet1</vt:lpstr>
      <vt:lpstr>Sheet2</vt:lpstr>
      <vt:lpstr>Section G -ELECTRICAL</vt:lpstr>
      <vt:lpstr>Section H-BUILDING WORKS</vt:lpstr>
      <vt:lpstr>Section I-PACKHOUSE EQUIPMENT </vt:lpstr>
      <vt:lpstr>Section J</vt:lpstr>
      <vt:lpstr>Summary </vt:lpstr>
      <vt:lpstr>'Section A'!Print_Area</vt:lpstr>
    </vt:vector>
  </TitlesOfParts>
  <Company>Oblivion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 Mostert</dc:creator>
  <cp:lastModifiedBy>Mashao Sehlabane</cp:lastModifiedBy>
  <cp:lastPrinted>2026-09-17T05:28:35Z</cp:lastPrinted>
  <dcterms:created xsi:type="dcterms:W3CDTF">1999-10-13T18:42:14Z</dcterms:created>
  <dcterms:modified xsi:type="dcterms:W3CDTF">2026-09-17T05:32:19Z</dcterms:modified>
</cp:coreProperties>
</file>