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banaKG\Desktop\Construction of Fences - Revised\"/>
    </mc:Choice>
  </mc:AlternateContent>
  <xr:revisionPtr revIDLastSave="0" documentId="13_ncr:1_{647CF2B7-728F-4961-8EDA-0D562DD8DE50}" xr6:coauthVersionLast="47" xr6:coauthVersionMax="47" xr10:uidLastSave="{00000000-0000-0000-0000-000000000000}"/>
  <bookViews>
    <workbookView xWindow="70" yWindow="0" windowWidth="19460" windowHeight="10060" tabRatio="843" firstSheet="5" activeTab="10" xr2:uid="{00000000-000D-0000-FFFF-FFFF00000000}"/>
  </bookViews>
  <sheets>
    <sheet name="1.PnG" sheetId="32" r:id="rId1"/>
    <sheet name="SITE CLEARANCE" sheetId="17" r:id="rId2"/>
    <sheet name="GENERAL MATERIALS" sheetId="16" r:id="rId3"/>
    <sheet name="GENERAL FENCING MATERIALS" sheetId="15" r:id="rId4"/>
    <sheet name="SMALL STOCK HANDLING FACILITY" sheetId="27" r:id="rId5"/>
    <sheet name="LARGE STOCK HANDLING FACILITY" sheetId="26" r:id="rId6"/>
    <sheet name="STOCKWATER SYSTEM" sheetId="28" r:id="rId7"/>
    <sheet name="ACCESS ROAD" sheetId="29" r:id="rId8"/>
    <sheet name="Energy" sheetId="30" r:id="rId9"/>
    <sheet name="Palisade fences" sheetId="35" r:id="rId10"/>
    <sheet name="Summary" sheetId="1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_SEC1200">#N/A</definedName>
    <definedName name="________SEC1200_6">#N/A</definedName>
    <definedName name="_______SEC1200">#N/A</definedName>
    <definedName name="_______SEC1200_6">#N/A</definedName>
    <definedName name="______SEC1200">#N/A</definedName>
    <definedName name="______SEC1200_6">#N/A</definedName>
    <definedName name="_____SEC1200">#N/A</definedName>
    <definedName name="_____SEC1200_6">#N/A</definedName>
    <definedName name="____SEC1200">#N/A</definedName>
    <definedName name="____SEC1200_6">#N/A</definedName>
    <definedName name="___SEC1200" localSheetId="0">#REF!</definedName>
    <definedName name="___SEC1200">#REF!</definedName>
    <definedName name="__123Graph_A" localSheetId="0" hidden="1">[1]PROGRESS!#REF!</definedName>
    <definedName name="__123Graph_A" hidden="1">[1]PROGRESS!#REF!</definedName>
    <definedName name="__123Graph_B" localSheetId="0" hidden="1">[1]PROGRESS!#REF!</definedName>
    <definedName name="__123Graph_B" hidden="1">[1]PROGRESS!#REF!</definedName>
    <definedName name="__123Graph_X" localSheetId="0" hidden="1">[1]PROGRESS!#REF!</definedName>
    <definedName name="__123Graph_X" hidden="1">[1]PROGRESS!#REF!</definedName>
    <definedName name="__SEC1200">#N/A</definedName>
    <definedName name="__SEC1200_6">#N/A</definedName>
    <definedName name="_SEC1200">#N/A</definedName>
    <definedName name="_SEC1200_6">#N/A</definedName>
    <definedName name="AmtDue">'[2]Progress Pay Cert'!$I$55</definedName>
    <definedName name="APPORT">OFFSET([3]SERVICES!$A$1,1,0,COUNTA([3]SERVICES!$A:$A)-1,COUNTA([3]SERVICES!$1:$1))</definedName>
    <definedName name="BalCount" localSheetId="0">COUNTA(OFFSET([4]Balances!$A$5,1,0,[0]!Records,1))</definedName>
    <definedName name="BalCount">COUNTA(OFFSET([4]Balances!$A$5,1,0,Records,1))</definedName>
    <definedName name="BoQ">#N/A</definedName>
    <definedName name="BoQ_6">#N/A</definedName>
    <definedName name="CAT_BLD">OFFSET([3]CAT_BLDG!$A$1,1,0,COUNTA([3]CAT_BLDG!$A:$A)-1,COUNTA([3]CAT_BLDG!$1:$1))</definedName>
    <definedName name="CertDate">'[2]Progress Pay Cert'!$E$25</definedName>
    <definedName name="CertNo">'[2]Progress Pay Cert'!$I$10</definedName>
    <definedName name="ContPeriod">[2]info!$C$48</definedName>
    <definedName name="ContrAdd1">[5]info!$C$24</definedName>
    <definedName name="ContrAdd2">[5]info!$C$25</definedName>
    <definedName name="ContrAdd3">[5]info!$C$26</definedName>
    <definedName name="ContrAmt">[2]info!$C$62</definedName>
    <definedName name="ContrName">[2]info!$C$23</definedName>
    <definedName name="ContrValue">'[2]Progress Pay Cert'!$I$22</definedName>
    <definedName name="CusCount" localSheetId="0">COUNTA(OFFSET([4]Customers!$A$5,1,0,[0]!Records,1))</definedName>
    <definedName name="CusCount">COUNTA(OFFSET([4]Customers!$A$5,1,0,Records,1))</definedName>
    <definedName name="Customer_Code" localSheetId="0">OFFSET([4]Customers!$A$5,1,0,'1.PnG'!CusCount,1)</definedName>
    <definedName name="Customer_Code">OFFSET([4]Customers!$A$5,1,0,CusCount,1)</definedName>
    <definedName name="Customers" localSheetId="0">OFFSET([4]Customers!$A$5,1,0,'1.PnG'!CusCount,COLUMN([4]Customers!$H$5))</definedName>
    <definedName name="Customers">OFFSET([4]Customers!$A$5,1,0,CusCount,COLUMN([4]Customers!$H$5))</definedName>
    <definedName name="Evaluation" localSheetId="0">#REF!</definedName>
    <definedName name="Evaluation">#REF!</definedName>
    <definedName name="Excel_BuiltIn_Print_Titles">#N/A</definedName>
    <definedName name="Excel_BuiltIn_Print_Titles_6">#N/A</definedName>
    <definedName name="fees" localSheetId="0">#REF!</definedName>
    <definedName name="fees">#REF!</definedName>
    <definedName name="INFO_CURR_PRT">#N/A</definedName>
    <definedName name="INFO_CURR_PRT_3">#N/A</definedName>
    <definedName name="INFO_CURR_PRT_4">#N/A</definedName>
    <definedName name="IntProjNo">[2]info!$C$12</definedName>
    <definedName name="InvCount" localSheetId="0">COUNTA(OFFSET([4]Details!$C$4,1,0,[0]!Records,1))</definedName>
    <definedName name="InvCount">COUNTA(OFFSET([4]Details!$C$4,1,0,Records,1))</definedName>
    <definedName name="InvError" localSheetId="0">OFFSET([4]Details!$S$4,1,0,'1.PnG'!InvCount,1)</definedName>
    <definedName name="InvError">OFFSET([4]Details!$S$4,1,0,InvCount,1)</definedName>
    <definedName name="Invoice_Number" localSheetId="0">OFFSET([4]Details!$A$4,1,0,'1.PnG'!InvCount,1)</definedName>
    <definedName name="Invoice_Number">OFFSET([4]Details!$A$4,1,0,InvCount,1)</definedName>
    <definedName name="InvoiceAmount" localSheetId="0">OFFSET([4]Details!$J$4,1,0,'1.PnG'!InvCount,1)</definedName>
    <definedName name="InvoiceAmount">OFFSET([4]Details!$J$4,1,0,InvCount,1)</definedName>
    <definedName name="InvoiceCus" localSheetId="0">OFFSET([4]Details!$D$4,1,0,'1.PnG'!InvCount,1)</definedName>
    <definedName name="InvoiceCus">OFFSET([4]Details!$D$4,1,0,InvCount,1)</definedName>
    <definedName name="InvoiceDate" localSheetId="0">OFFSET([4]Details!$C$4,1,0,'1.PnG'!InvCount,1)</definedName>
    <definedName name="InvoiceDate">OFFSET([4]Details!$C$4,1,0,InvCount,1)</definedName>
    <definedName name="Invoices" localSheetId="0">OFFSET([4]Details!$A$4,1,0,'1.PnG'!InvCount,COLUMN([4]Details!$S$4))</definedName>
    <definedName name="Invoices">OFFSET([4]Details!$A$4,1,0,InvCount,COLUMN([4]Details!$S$4))</definedName>
    <definedName name="InvoiceStatus" localSheetId="0">OFFSET([4]Details!$R$4,1,0,'1.PnG'!InvCount,1)</definedName>
    <definedName name="InvoiceStatus">OFFSET([4]Details!$R$4,1,0,InvCount,1)</definedName>
    <definedName name="OriPCDate">[2]info!$C$49</definedName>
    <definedName name="PayDate" localSheetId="0">OFFSET([4]Details!$M$4,1,0,'1.PnG'!InvCount,1)</definedName>
    <definedName name="PayDate">OFFSET([4]Details!$M$4,1,0,InvCount,1)</definedName>
    <definedName name="_xlnm.Print_Area" localSheetId="0">'1.PnG'!$A$1:$F$54</definedName>
    <definedName name="_xlnm.Print_Area" localSheetId="7">'ACCESS ROAD'!$A$1:$G$50</definedName>
    <definedName name="_xlnm.Print_Area" localSheetId="3">'GENERAL FENCING MATERIALS'!$A$1:$G$483</definedName>
    <definedName name="_xlnm.Print_Area" localSheetId="2">'GENERAL MATERIALS'!$A$1:$G$130</definedName>
    <definedName name="_xlnm.Print_Area" localSheetId="5">'LARGE STOCK HANDLING FACILITY'!$A$1:$G$93</definedName>
    <definedName name="_xlnm.Print_Area" localSheetId="1">'SITE CLEARANCE'!$A$1:$G$50</definedName>
    <definedName name="_xlnm.Print_Area" localSheetId="4">'SMALL STOCK HANDLING FACILITY'!$A$1:$G$43</definedName>
    <definedName name="_xlnm.Print_Area" localSheetId="6">'STOCKWATER SYSTEM'!$A$1:$G$54</definedName>
    <definedName name="_xlnm.Print_Area">'[6]Variation Orders:Certificate Cover'!$A$1:$K$75</definedName>
    <definedName name="Print_Area_MI" localSheetId="0">#REF!</definedName>
    <definedName name="Print_Area_MI">#REF!</definedName>
    <definedName name="_xlnm.Print_Titles" localSheetId="7">'ACCESS ROAD'!$1:$6</definedName>
    <definedName name="_xlnm.Print_Titles" localSheetId="3">'GENERAL FENCING MATERIALS'!$1:$5</definedName>
    <definedName name="_xlnm.Print_Titles" localSheetId="2">'GENERAL MATERIALS'!$1:$6</definedName>
    <definedName name="_xlnm.Print_Titles" localSheetId="5">'LARGE STOCK HANDLING FACILITY'!$1:$6</definedName>
    <definedName name="_xlnm.Print_Titles" localSheetId="1">'SITE CLEARANCE'!$1:$6</definedName>
    <definedName name="_xlnm.Print_Titles" localSheetId="4">'SMALL STOCK HANDLING FACILITY'!$1:$6</definedName>
    <definedName name="_xlnm.Print_Titles" localSheetId="6">'STOCKWATER SYSTEM'!$1:$6</definedName>
    <definedName name="ProjName">[2]info!$C$6</definedName>
    <definedName name="ProjNo">[2]info!$C$5</definedName>
    <definedName name="Province">[5]info!$C$8</definedName>
    <definedName name="PSPName">[2]info!$C$31</definedName>
    <definedName name="QNumber" localSheetId="0">OFFSET([4]Details!$B$4,1,0,'1.PnG'!InvCount,1)</definedName>
    <definedName name="QNumber">OFFSET([4]Details!$B$4,1,0,InvCount,1)</definedName>
    <definedName name="Quotes" localSheetId="0">OFFSET([4]Details!$B$4,1,0,'1.PnG'!InvCount,COLUMN([4]Details!$S$4)-1)</definedName>
    <definedName name="Quotes">OFFSET([4]Details!$B$4,1,0,InvCount,COLUMN([4]Details!$S$4)-1)</definedName>
    <definedName name="Records">1000</definedName>
    <definedName name="RevPCDate">[2]info!$C$54</definedName>
    <definedName name="SCALE_2005B">[7]Scales!$A$3:$D$8</definedName>
    <definedName name="SCALE2">[3]SCALE2!$A$2:$C$14</definedName>
    <definedName name="SEC1200_3">#N/A</definedName>
    <definedName name="SEC1200_4">#N/A</definedName>
    <definedName name="SEC1200_5">#REF!</definedName>
    <definedName name="SERVICES">OFFSET([3]SERVICES!$A$1,1,0,COUNTA([3]SERVICES!$A:$A)-1,COUNTA([3]SERVICES!$1:$1))</definedName>
    <definedName name="SHODate">[2]info!$C$47</definedName>
    <definedName name="SOW">[2]info!$C$7</definedName>
    <definedName name="StockAll" localSheetId="0">OFFSET([4]StockCode!$A$4,1,0,'1.PnG'!StockCount,COLUMN([4]StockCode!$C$4))</definedName>
    <definedName name="StockAll">OFFSET([4]StockCode!$A$4,1,0,StockCount,COLUMN([4]StockCode!$C$4))</definedName>
    <definedName name="StockCode" localSheetId="0">OFFSET([4]StockCode!$A$4,1,0,'1.PnG'!StockCount,1)</definedName>
    <definedName name="StockCode">OFFSET([4]StockCode!$A$4,1,0,StockCount,1)</definedName>
    <definedName name="StockCount" localSheetId="0">COUNTA(OFFSET([4]StockCode!$A$4,1,0,[0]!Records,1))</definedName>
    <definedName name="StockCount">COUNTA(OFFSET([4]StockCode!$A$4,1,0,Records,1))</definedName>
    <definedName name="TenderAdvDate">[2]info!$C$39</definedName>
    <definedName name="TenderAwardDate">[2]info!$C$42</definedName>
    <definedName name="TenderCloseDate">[2]info!$C$40</definedName>
    <definedName name="TenderExpDate">[2]info!$C$41</definedName>
    <definedName name="ZERO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8" i="32" l="1"/>
  <c r="I11" i="15"/>
  <c r="C24" i="14" l="1"/>
  <c r="C20" i="14"/>
  <c r="C14" i="14"/>
  <c r="G130" i="16"/>
  <c r="C10" i="14" s="1"/>
  <c r="C18" i="14" l="1"/>
  <c r="C16" i="14"/>
  <c r="E24" i="17"/>
  <c r="C8" i="14" s="1"/>
  <c r="E44" i="30"/>
  <c r="E41" i="30"/>
  <c r="E38" i="30"/>
  <c r="C22" i="14" s="1"/>
  <c r="C12" i="14" l="1"/>
  <c r="F54" i="32"/>
  <c r="C6" i="14" s="1"/>
  <c r="C26" i="14" l="1"/>
  <c r="C28" i="14" s="1"/>
  <c r="C30" i="14" s="1"/>
  <c r="C32" i="14" s="1"/>
  <c r="C35" i="14" s="1"/>
</calcChain>
</file>

<file path=xl/sharedStrings.xml><?xml version="1.0" encoding="utf-8"?>
<sst xmlns="http://schemas.openxmlformats.org/spreadsheetml/2006/main" count="1315" uniqueCount="688">
  <si>
    <t>ITEM</t>
  </si>
  <si>
    <t>UNIT</t>
  </si>
  <si>
    <t>QTY</t>
  </si>
  <si>
    <t>RATE</t>
  </si>
  <si>
    <t>NO.</t>
  </si>
  <si>
    <t>m</t>
  </si>
  <si>
    <t>m³</t>
  </si>
  <si>
    <t>i) Hot-dip galvanised</t>
  </si>
  <si>
    <t>No</t>
  </si>
  <si>
    <t>iii) No Coating</t>
  </si>
  <si>
    <t>ii) Painted: 1xcoat zinc phosphate 75µm and</t>
  </si>
  <si>
    <t xml:space="preserve">1xundercoat universal alkyd 30µm </t>
  </si>
  <si>
    <t>bag</t>
  </si>
  <si>
    <t>SANS 50197-1, supplied in 50kg bags</t>
  </si>
  <si>
    <t>i) 19mm Crushed Stone</t>
  </si>
  <si>
    <t>ii) 13mm Crushed Stone</t>
  </si>
  <si>
    <t>iii) 6mm Crushed Stone</t>
  </si>
  <si>
    <t>iv) Concrete sand</t>
  </si>
  <si>
    <t xml:space="preserve">ii) Painted: 1xcoat zinc phosphate 75µm </t>
  </si>
  <si>
    <t xml:space="preserve">and 1xundercoat universal alkyd 30µm </t>
  </si>
  <si>
    <t>i) Commercial black paint for droppers</t>
  </si>
  <si>
    <t>and Y-sections</t>
  </si>
  <si>
    <t>ℓ</t>
  </si>
  <si>
    <t>iii) Universal alkyd undercoat</t>
  </si>
  <si>
    <t>iv) Aluminium finish paint</t>
  </si>
  <si>
    <t xml:space="preserve">a) General purpose cement, Class 32R to </t>
  </si>
  <si>
    <t>b) Concrete aggregate:</t>
  </si>
  <si>
    <t>c) Paint for steel (external):</t>
  </si>
  <si>
    <t>d) Padlock with keys - external duty</t>
  </si>
  <si>
    <t>pack</t>
  </si>
  <si>
    <t>i) 10mm diameter</t>
  </si>
  <si>
    <t>ii) High-build zinc phosphate</t>
  </si>
  <si>
    <t>ii) 12mm diameter</t>
  </si>
  <si>
    <t>iii) 14mm diameter</t>
  </si>
  <si>
    <t>iv) 16mm diameter</t>
  </si>
  <si>
    <t>i) 88mm diameter posts</t>
  </si>
  <si>
    <t>ii) 104mm diameter posts</t>
  </si>
  <si>
    <t>iii) 114mm diameter posts</t>
  </si>
  <si>
    <t>e) Drill bits: Titanium for drilling steel</t>
  </si>
  <si>
    <t>f)  Angle grinder steel cutting disk 230mm dia</t>
  </si>
  <si>
    <t>TOTAL FOR SECTION 1 CARRIED TO SUMMARY</t>
  </si>
  <si>
    <t>GENERAL MATERIALS</t>
  </si>
  <si>
    <t>SUMMARY OF THE SCHEDULE OF PRICES</t>
  </si>
  <si>
    <t>SUBTOTAL:</t>
  </si>
  <si>
    <t>g) 50mm paint brush</t>
  </si>
  <si>
    <t>22kg/m, cut 3.50m long</t>
  </si>
  <si>
    <t>h) Drill bits for drilling hard wood</t>
  </si>
  <si>
    <t xml:space="preserve">LIMPOPO DEPARTMENT OF AGRICULTURE AND RURAL DEVELOPMENT </t>
  </si>
  <si>
    <t>Add 15% for VAT:</t>
  </si>
  <si>
    <t>i) Auger bits for drilling hard wood</t>
  </si>
  <si>
    <t>j) Scotch Eye Auger Bit</t>
  </si>
  <si>
    <t>i) 13mm X 400mm</t>
  </si>
  <si>
    <t>ii) 14mm x 400mm</t>
  </si>
  <si>
    <t>iii) 19mm X 400mm</t>
  </si>
  <si>
    <t>iii) 16mm X 400mm</t>
  </si>
  <si>
    <t xml:space="preserve">k) Chain - 8mm </t>
  </si>
  <si>
    <t>Flat bar</t>
  </si>
  <si>
    <t>25mm x 3mm x 6m</t>
  </si>
  <si>
    <t>60mm x 10mm x 6m</t>
  </si>
  <si>
    <t>Steel</t>
  </si>
  <si>
    <t>Rods</t>
  </si>
  <si>
    <t>Pressed steel cap - galvanised for:</t>
  </si>
  <si>
    <t>i) 75x75x4mm angle iron, 2.0m long</t>
  </si>
  <si>
    <t>iii) 100x100x4mm angle iron, 2.0m long</t>
  </si>
  <si>
    <t>ii) 75x75x4mm angle iron, 1.75m long</t>
  </si>
  <si>
    <t>iv) 100x100x4mm angle iron, 3.5m long</t>
  </si>
  <si>
    <t xml:space="preserve">single strand 2.8mm x 1.9mm oval-shaped </t>
  </si>
  <si>
    <t xml:space="preserve">galvanised (36µm) wire with 4 barbs </t>
  </si>
  <si>
    <t>spaced at 125mm, Role 35kg 845m</t>
  </si>
  <si>
    <t>mild steel, Role 50kg 2015m</t>
  </si>
  <si>
    <t>12mm fully galvanised, 140mm long</t>
  </si>
  <si>
    <t>Frame - 43mm OD x 2mm, Support - 27mm OD x 2mm</t>
  </si>
  <si>
    <t xml:space="preserve"> wall thickness mild steel pipe</t>
  </si>
  <si>
    <t xml:space="preserve">Complete with hinges, bolts and locking </t>
  </si>
  <si>
    <t>chain attached to gate</t>
  </si>
  <si>
    <t xml:space="preserve">2.4m long x 100mm OD x 2mm wall </t>
  </si>
  <si>
    <t>Hot-dip galvanised</t>
  </si>
  <si>
    <t>2.1m long x 48mm OD x 2mm wall</t>
  </si>
  <si>
    <t>2.0m long x 48mm OD x 2mm wall</t>
  </si>
  <si>
    <t>2.0m long x 76mm OD x 2mm wall</t>
  </si>
  <si>
    <t>Painted Commercial black</t>
  </si>
  <si>
    <t>1.25m long x 0.56kg/m</t>
  </si>
  <si>
    <t>1.55m long x 0.56kg/m</t>
  </si>
  <si>
    <t xml:space="preserve">SANS 675:2009 Grade A: 7-115-15 Role 100m </t>
  </si>
  <si>
    <t>11 strands 1410mm high 152mm  spacing</t>
  </si>
  <si>
    <t>2.0m long x 60mm OD x 2mm wall</t>
  </si>
  <si>
    <t>2.4m long x 2.5kg/m</t>
  </si>
  <si>
    <t>Railway track</t>
  </si>
  <si>
    <t>3600 x 1200 (W Farm Gate)</t>
  </si>
  <si>
    <t xml:space="preserve">Used mild steel railway track up to </t>
  </si>
  <si>
    <t>Angle iron</t>
  </si>
  <si>
    <t>a) 10mm x 6m hot-dip galvanised rod</t>
  </si>
  <si>
    <t>b) 8mm x 6m hot-dip galvanised rod</t>
  </si>
  <si>
    <t>c) Anchor Pins: 300mm long x 10mm Dia</t>
  </si>
  <si>
    <t>steel rod,  Hot-dip galvanised</t>
  </si>
  <si>
    <t>l) 2mm welding rods in 10-number packs</t>
  </si>
  <si>
    <t>Heavy Duty concrete Wheelbarrow</t>
  </si>
  <si>
    <t>300 mm Fencing Pliers with tempered cutting and serrated jaws</t>
  </si>
  <si>
    <t xml:space="preserve">180 mm Combination Pliers with incorporated cutting edge </t>
  </si>
  <si>
    <t>Heavy duty steel frame Hacksaw</t>
  </si>
  <si>
    <t xml:space="preserve">Bow Saw with frame length of 600 mm </t>
  </si>
  <si>
    <t>Bow Saw Blades - 600 mm x 20 mm Hard point</t>
  </si>
  <si>
    <t>Auto Chain Wire Stredgers</t>
  </si>
  <si>
    <t>Diamond &amp; Chisel Pick - 3 Kg with blade width of 35 mm and Rubber Handle</t>
  </si>
  <si>
    <t>Head mass of 4.5 Kg with 600 mm Rubber Handle</t>
  </si>
  <si>
    <t>Head mass of 1.8 Kg with 290 mm Rubber Handle</t>
  </si>
  <si>
    <t>All steel digging spade.  Blade width of 210 mm and handle length of 660 mm</t>
  </si>
  <si>
    <t>m) Wheelbarrow - Concrete</t>
  </si>
  <si>
    <t xml:space="preserve">n) Mechanical Fencing Pliers </t>
  </si>
  <si>
    <t>o) Mechanical Combination Pliers</t>
  </si>
  <si>
    <t xml:space="preserve">p) Hacksaw </t>
  </si>
  <si>
    <t>combatable with hacksaw</t>
  </si>
  <si>
    <t xml:space="preserve">300 mm x 24 mm Hacksaw blades </t>
  </si>
  <si>
    <t>q) Bow Saw</t>
  </si>
  <si>
    <t>r) Wire Strainers</t>
  </si>
  <si>
    <t>s) Picks - American Eye</t>
  </si>
  <si>
    <t>t) Sledge Hammer - 10 Pounds</t>
  </si>
  <si>
    <t>u) Drill Hammer - 4 Pounds</t>
  </si>
  <si>
    <t>v) Digging Spades</t>
  </si>
  <si>
    <t>25 mm x 1.5 m Crowbar</t>
  </si>
  <si>
    <t>Heavy Duty Builders Gloves - Pairs</t>
  </si>
  <si>
    <t>w) Crowbar</t>
  </si>
  <si>
    <t>x) Gloves</t>
  </si>
  <si>
    <t>TERM CONTRACT FOR THE CONSTRUCTION OF FENCES AND ANIMAL HANDLING FACILITIES</t>
  </si>
  <si>
    <t>SITE CLEARANCE</t>
  </si>
  <si>
    <t>No.</t>
  </si>
  <si>
    <t>Sum</t>
  </si>
  <si>
    <t>y) Safety Spectacles - Pairs</t>
  </si>
  <si>
    <t>PAYMENT</t>
  </si>
  <si>
    <t>DESCRIPTION</t>
  </si>
  <si>
    <t>Clear and grub the fence line, a 2m wide strip</t>
  </si>
  <si>
    <t>Remove and grub large tree stumps of girth:</t>
  </si>
  <si>
    <t>b) Over 2.0 m and up to and including 3.0m</t>
  </si>
  <si>
    <t>c) Over 3m</t>
  </si>
  <si>
    <t>EXCAVATIONS</t>
  </si>
  <si>
    <t>Excavations for all materials and backfilling for posts</t>
  </si>
  <si>
    <t>CONCRETE</t>
  </si>
  <si>
    <t>Prov Sum</t>
  </si>
  <si>
    <t>%</t>
  </si>
  <si>
    <t>AMOUNT</t>
  </si>
  <si>
    <t>6-STRAND STOCKPROOF FENCE</t>
  </si>
  <si>
    <t xml:space="preserve">a) Corner / Straining / Intermediate posts:  </t>
  </si>
  <si>
    <t>i) Hot-dip galvanised mild steelpipe</t>
  </si>
  <si>
    <t>i)Hot-dip galvanised mild steelpipe</t>
  </si>
  <si>
    <t xml:space="preserve">b) Inclined Struts: </t>
  </si>
  <si>
    <t xml:space="preserve">ii)Painted: 1xcoat zinc phosphate 75µm </t>
  </si>
  <si>
    <t>c) Horizontal Struts</t>
  </si>
  <si>
    <t>d) Anchor Pins:300mm long x 10mm Dia steel rod</t>
  </si>
  <si>
    <t>g) Barbed wire: Campeon or similar high-tensile grade</t>
  </si>
  <si>
    <t>h) Zinc coated diamond mesh to SANS 1373</t>
  </si>
  <si>
    <t>1.2m wide, 2.0mm mild steel wire, 50mm mesh,</t>
  </si>
  <si>
    <t>with bottom edge barbed and top edge clinched,</t>
  </si>
  <si>
    <t>Role 30m</t>
  </si>
  <si>
    <t xml:space="preserve">i) Binding wire: 2.0mm galvanised (34µm) </t>
  </si>
  <si>
    <t xml:space="preserve">j) Bonnox / Veldspan Heavy Galvanised to </t>
  </si>
  <si>
    <t>m) Gate : (W Farm Gate)</t>
  </si>
  <si>
    <t>i)Hot-dip galvanised</t>
  </si>
  <si>
    <t xml:space="preserve">k) Bolts, nuts and washers for struts: </t>
  </si>
  <si>
    <t xml:space="preserve">3.3m long x 114mm OD x 3mm </t>
  </si>
  <si>
    <t>e) Standards:Rolled steel Y-section posts</t>
  </si>
  <si>
    <t>f) Droppers: Ridged mild steel T-section</t>
  </si>
  <si>
    <t>3.3m long x 60mm OD x 2mm wall</t>
  </si>
  <si>
    <t>3.05m long x 2.5kg/m</t>
  </si>
  <si>
    <t>Y-section posts</t>
  </si>
  <si>
    <t>2.45m long x 0.56kg/m</t>
  </si>
  <si>
    <t xml:space="preserve">SANS 675:2009 Grade A: 13-188-15 Role 100m </t>
  </si>
  <si>
    <t>13 strands 1880mm high 150mm  spacing</t>
  </si>
  <si>
    <t>straining wire, Role 5kg 51m</t>
  </si>
  <si>
    <t>TOTAL CARRIED FORWARD</t>
  </si>
  <si>
    <t>x 2mm mild wall thickiness steel pipe</t>
  </si>
  <si>
    <t xml:space="preserve">d) Horizontal Struts: 1.0m long x 48mm OD x </t>
  </si>
  <si>
    <t xml:space="preserve">c) Inclined Struts: 3.3m long x 48mm OD </t>
  </si>
  <si>
    <t>2mm wall thickness</t>
  </si>
  <si>
    <t>e) Anchor Pins:300mm long x 10mm Dia steel rod</t>
  </si>
  <si>
    <t>steel Y-section overhang</t>
  </si>
  <si>
    <t>f) Standards: 2.4m long x 2.5kg/m rolled</t>
  </si>
  <si>
    <t>i) Painted Commercial black</t>
  </si>
  <si>
    <t>g) Strain wire 4mm diameter mild steel</t>
  </si>
  <si>
    <r>
      <t>galvanised (360</t>
    </r>
    <r>
      <rPr>
        <sz val="10"/>
        <color indexed="8"/>
        <rFont val="Calibri"/>
        <family val="2"/>
      </rPr>
      <t>µ</t>
    </r>
    <r>
      <rPr>
        <sz val="10.5"/>
        <color indexed="8"/>
        <rFont val="Arial"/>
        <family val="2"/>
      </rPr>
      <t>m) round wire</t>
    </r>
  </si>
  <si>
    <t>1.8m wide, 2.5mm mild steel wire, 50mm mesh,</t>
  </si>
  <si>
    <t>Role 50m</t>
  </si>
  <si>
    <t>12mm fully galvanised, 150mm long</t>
  </si>
  <si>
    <t>straining wire: Role 5kg 51m</t>
  </si>
  <si>
    <t>3.3m long x 114mm OD x 2mm wall</t>
  </si>
  <si>
    <t>21- STRAND GAME PROOF FENCE</t>
  </si>
  <si>
    <t>i)Painted Commercial black</t>
  </si>
  <si>
    <t xml:space="preserve">g) Bonnox / Veldspan Heavy Galvanised to </t>
  </si>
  <si>
    <t xml:space="preserve">h) Binding wire: 2.0mm galvanised (34µm) </t>
  </si>
  <si>
    <t>12mm fully galvanised, 160mm long</t>
  </si>
  <si>
    <t xml:space="preserve">i) Bolts, nuts and washers for struts: </t>
  </si>
  <si>
    <t xml:space="preserve">j) Wire stays: 4mm galvanised 8-cord </t>
  </si>
  <si>
    <t xml:space="preserve">k) Gate : 3600 x 2400 </t>
  </si>
  <si>
    <t xml:space="preserve">2.10 long x 100mm OD x 2mm wall </t>
  </si>
  <si>
    <t>d) Anchor Pins: 300mm long x 10mm Dia steel rod</t>
  </si>
  <si>
    <t>1.8m long x 2.5kg/m</t>
  </si>
  <si>
    <t xml:space="preserve">i) Bolts nuts and washers for struts: </t>
  </si>
  <si>
    <t>k) Gate : (W Farm Gate)</t>
  </si>
  <si>
    <t>900 x 1200 (W Farm Gate)</t>
  </si>
  <si>
    <t>l) Gate : (W Farm Gate)</t>
  </si>
  <si>
    <t>2.4 long x 76mm OD x 2mm wall</t>
  </si>
  <si>
    <t xml:space="preserve">l) Wire stays: 4mm galvanised 8-cord </t>
  </si>
  <si>
    <t>9-STRAND STOCKPROOF FENCE</t>
  </si>
  <si>
    <t>SECURITY FENCING</t>
  </si>
  <si>
    <t xml:space="preserve">2.85m long x 101.mm OD x 3mm </t>
  </si>
  <si>
    <t xml:space="preserve">b) Intermediate posts: 2.85m long x 60mm OD </t>
  </si>
  <si>
    <t>x 2mm wall thickness 450mm mild steel pipe</t>
  </si>
  <si>
    <t>Role 50kg 50mm</t>
  </si>
  <si>
    <t>h) Barbed wire: Campeon or similar high-tensile grade</t>
  </si>
  <si>
    <t>j)Wire strays: 4mmgalvanised 8-cord</t>
  </si>
  <si>
    <t>k) Zinc coated diamond mesh to SANS 1373</t>
  </si>
  <si>
    <t>l) Gate : 4200 x 2400</t>
  </si>
  <si>
    <t>j) Razor wire flat wrap</t>
  </si>
  <si>
    <t>Role 500mm x 14m</t>
  </si>
  <si>
    <t>6-STRAND STOCKPROOF WOODEN FENCE</t>
  </si>
  <si>
    <t>Preservative treates to SANS 1288</t>
  </si>
  <si>
    <t>hazard class H4</t>
  </si>
  <si>
    <t xml:space="preserve">2.4m long x 125 - 150mm </t>
  </si>
  <si>
    <t>2.1m long x 100 - 125mm</t>
  </si>
  <si>
    <t>Hardwood SANS 457</t>
  </si>
  <si>
    <t>b) Horizontal Struts</t>
  </si>
  <si>
    <t>2.4m long x 100 - 125mm</t>
  </si>
  <si>
    <t>CCA (Cromium Chloor Arseen) with nail plates</t>
  </si>
  <si>
    <t>1.4m long x 22 - 50mm</t>
  </si>
  <si>
    <t>e) Barbed wire: Campeon or similar high-tensile grade</t>
  </si>
  <si>
    <t xml:space="preserve">f) Binding wire: 2.0mm galvanised (34µm) </t>
  </si>
  <si>
    <t xml:space="preserve">g) Wire stays: 4mm galvanised 8-cord </t>
  </si>
  <si>
    <t xml:space="preserve">h) Wire stays: 4mm galvanised 8-cord </t>
  </si>
  <si>
    <t>straining wire, Role 50kg 500m</t>
  </si>
  <si>
    <r>
      <t>ii)Painted: 1 x coat zinc phosphate 75</t>
    </r>
    <r>
      <rPr>
        <sz val="10"/>
        <color rgb="FF000000"/>
        <rFont val="Calibri"/>
        <family val="2"/>
      </rPr>
      <t>µ</t>
    </r>
    <r>
      <rPr>
        <sz val="10.5"/>
        <color rgb="FF000000"/>
        <rFont val="Arial"/>
        <family val="2"/>
      </rPr>
      <t>m and</t>
    </r>
  </si>
  <si>
    <r>
      <t>1 x undercoat universal alkyd 30</t>
    </r>
    <r>
      <rPr>
        <sz val="10"/>
        <color rgb="FF000000"/>
        <rFont val="Calibri"/>
        <family val="2"/>
      </rPr>
      <t>µ</t>
    </r>
    <r>
      <rPr>
        <sz val="10.5"/>
        <color rgb="FF000000"/>
        <rFont val="Arial"/>
        <family val="2"/>
      </rPr>
      <t>m</t>
    </r>
  </si>
  <si>
    <t>16 - STRAND GAME PROOF FENCE</t>
  </si>
  <si>
    <t>a) Straining Gate, Bend and Corner Posts:</t>
  </si>
  <si>
    <t>2.7m long x 150 - 175mm</t>
  </si>
  <si>
    <t>b) Intermediate Posts</t>
  </si>
  <si>
    <t>2.7m long x 125 - 150mm</t>
  </si>
  <si>
    <t>c) Standards</t>
  </si>
  <si>
    <t>d) Droppers</t>
  </si>
  <si>
    <t>2.7m long x 100 - 125mm</t>
  </si>
  <si>
    <t>d) Horizontal Struts</t>
  </si>
  <si>
    <t>1.8m long x 22 - 50mm</t>
  </si>
  <si>
    <r>
      <t>36</t>
    </r>
    <r>
      <rPr>
        <sz val="10"/>
        <color indexed="8"/>
        <rFont val="Calibri"/>
        <family val="2"/>
      </rPr>
      <t>µ</t>
    </r>
    <r>
      <rPr>
        <sz val="10"/>
        <color indexed="8"/>
        <rFont val="Arial"/>
        <family val="2"/>
      </rPr>
      <t>m round wire</t>
    </r>
  </si>
  <si>
    <t>Role 50kg 818m</t>
  </si>
  <si>
    <t>g) 3mm diameter mild steel galvanised</t>
  </si>
  <si>
    <t xml:space="preserve">f) Binding wire: 2.0mm galvanised (36µm) </t>
  </si>
  <si>
    <t>i) Gate : 3600 x 1800 (W Farm Gate)</t>
  </si>
  <si>
    <t>i) Gate : Double Leaf 4200 x 1800</t>
  </si>
  <si>
    <t>TOTAL CARRIED TO SUMMARY</t>
  </si>
  <si>
    <t>e) Droppers:</t>
  </si>
  <si>
    <t>i) Gate : 3600 x 1200 (W Farm Gate)</t>
  </si>
  <si>
    <r>
      <t>m</t>
    </r>
    <r>
      <rPr>
        <sz val="10"/>
        <color indexed="8"/>
        <rFont val="Calibri"/>
        <family val="2"/>
      </rPr>
      <t>³</t>
    </r>
  </si>
  <si>
    <r>
      <t>m</t>
    </r>
    <r>
      <rPr>
        <sz val="10"/>
        <color indexed="8"/>
        <rFont val="Calibri"/>
        <family val="2"/>
      </rPr>
      <t>³</t>
    </r>
    <r>
      <rPr>
        <sz val="10"/>
        <color indexed="8"/>
        <rFont val="Arial"/>
        <family val="2"/>
      </rPr>
      <t>/km</t>
    </r>
  </si>
  <si>
    <t>1</t>
  </si>
  <si>
    <t>Excavate in intermediate materials and use for backfill and dipose excess material</t>
  </si>
  <si>
    <t>DELIVERY OF MATERIALS</t>
  </si>
  <si>
    <t xml:space="preserve">Two-way distance travelled for the delivery </t>
  </si>
  <si>
    <t xml:space="preserve">of materials, distance measured from </t>
  </si>
  <si>
    <t xml:space="preserve">Polokwane CBD to the designated site along </t>
  </si>
  <si>
    <t xml:space="preserve">the shortest tarred route and measured only </t>
  </si>
  <si>
    <t xml:space="preserve">once for each order, for orders of the </t>
  </si>
  <si>
    <t>following weights:</t>
  </si>
  <si>
    <t>a)  0kg to 1000kg total weight of order</t>
  </si>
  <si>
    <t>b)  1000kg to 5000kg total weight of order</t>
  </si>
  <si>
    <t>c)  5000kg to 10 000kg total weight of order</t>
  </si>
  <si>
    <t>d)  10 000kg to 25 000kg total weight of order</t>
  </si>
  <si>
    <t>km</t>
  </si>
  <si>
    <t>z) Pipes and fittings</t>
  </si>
  <si>
    <t>Clear and grub site including vegetation, trees and tree stumps of girth up to 1m</t>
  </si>
  <si>
    <t>Clear and grub site including vegetation, trees and tree stumps of girth over and above 1m</t>
  </si>
  <si>
    <t>EXCAVATION AND BACKFILL</t>
  </si>
  <si>
    <t xml:space="preserve">Excavations in all materials for trenches to a depth of 700 mm x 400 mm x 400 mm for straining posts </t>
  </si>
  <si>
    <t>Extra-over Item B.1.1</t>
  </si>
  <si>
    <t>a) Intermediate excavations</t>
  </si>
  <si>
    <t>b) Hard excavations</t>
  </si>
  <si>
    <t>c) Boulder excavation, Class A</t>
  </si>
  <si>
    <t>d) Boulder excavation, Class B</t>
  </si>
  <si>
    <t>Excavate in earth for surface trenches for loading ramp</t>
  </si>
  <si>
    <t>CONCRETE WORKS</t>
  </si>
  <si>
    <t>Mass concrete (20Mpa/19mm) for strip footings, loading ramp and vertical poles.</t>
  </si>
  <si>
    <t>Mass concrete  (25Mpa/19mm) for loading ramp (100mm thick)</t>
  </si>
  <si>
    <t>MASONRY WORKS</t>
  </si>
  <si>
    <t>Install 2400mm x 76mm x 3mm poles with bolts and nuts</t>
  </si>
  <si>
    <t>Install 2700mm x 101mm x 3mm poles with bolts and nuts</t>
  </si>
  <si>
    <t>STEELWORK</t>
  </si>
  <si>
    <t>Gates</t>
  </si>
  <si>
    <t>Supply and install 750mm x 1600mm gates at the loading ramp.</t>
  </si>
  <si>
    <t>Supply and install 3000mm x 1200mm gate</t>
  </si>
  <si>
    <t>Supply and install 1500mm x 1200mm gate</t>
  </si>
  <si>
    <t>(To include supply, delivery and installation of gates with bolts, hinges, nuts and washers as per specification)</t>
  </si>
  <si>
    <t>BODY &amp; NECK CLAMP/SCALE COMBINATION AND GATES</t>
  </si>
  <si>
    <t xml:space="preserve">Supply and Install gates 750 x 1600 mm gates at the loading ramp
a) 42 mm x 2mm round tubing for frame
b) one x 25 mm x 2 mm round tubing for horizontal
c) five x 25 mm round tubing for vertical bracing 
d) Two x M12 x 43 mm eye bolt
e) Chain </t>
  </si>
  <si>
    <t xml:space="preserve">Supply and istall 3000 x 1200 mm gate :
a) 42 mm x 2mm round tubing for frame
b) four x 25 mm x 2 mm round tubing for horizontal
c) five x 10 mm round bar for vertical bracing 
d) Two x M12 x 43 mm eye bolt
e) Chain </t>
  </si>
  <si>
    <t xml:space="preserve">Supply and istall 1500 x 1200 mm gate :
a) 42 mm x 2mm round tubing for frame
b) four x 25 mm x 2 mm round tubing for horizontal
c) five x 10 mm round bar for vertical bracing 
d) Two x M12 x 43 mm eye bolt
e) Chain </t>
  </si>
  <si>
    <t>Prefabricated crush panels (Tal-tec or similar)</t>
  </si>
  <si>
    <t>Prefabricated sorting gates (Tal-tec or similar)</t>
  </si>
  <si>
    <t>Prefabricated herding pens (Ta-tec or similar)</t>
  </si>
  <si>
    <t>Livestock animal scale (Including weighbars)</t>
  </si>
  <si>
    <t>Heavy Duty Body with Neck Clamp as per specification. (Tal-tec or similar)</t>
  </si>
  <si>
    <t>DIPPING FACILITIES</t>
  </si>
  <si>
    <t>Supply deliver hoof bath</t>
  </si>
  <si>
    <t>Supply and deliver immersion dip</t>
  </si>
  <si>
    <t>Supply and deliver spraying dip</t>
  </si>
  <si>
    <t>DRINKING TROUGHS</t>
  </si>
  <si>
    <t>Supply , deliver and install the following drinking troughs:</t>
  </si>
  <si>
    <t>1) 1000 litre precast concrete drinking troughs complete with inlet , overflow and drain outlets</t>
  </si>
  <si>
    <t>2) 400 litre precast concrete drinking troughs</t>
  </si>
  <si>
    <t>3) 1000 litre galvanised steel drinking troughs</t>
  </si>
  <si>
    <t>4) 1000 litre plastic drinking troughs</t>
  </si>
  <si>
    <t>5)400 litre plastic drinking troughs</t>
  </si>
  <si>
    <t>Supply , deliver and install brass ball valve for drinking trough</t>
  </si>
  <si>
    <t>Supply , deliver and install plastic ball valve for drinking trough</t>
  </si>
  <si>
    <t>LARGE STOCK HANDLING FACILITY</t>
  </si>
  <si>
    <t>B.1</t>
  </si>
  <si>
    <t>B1.2</t>
  </si>
  <si>
    <t>B1.2.1</t>
  </si>
  <si>
    <t>B1.2.2</t>
  </si>
  <si>
    <t>B1.2.3</t>
  </si>
  <si>
    <t>B1.2.4</t>
  </si>
  <si>
    <t>B1.2.5</t>
  </si>
  <si>
    <t>B1.2.6</t>
  </si>
  <si>
    <t>B1.3</t>
  </si>
  <si>
    <t>B.2</t>
  </si>
  <si>
    <t>B2.1</t>
  </si>
  <si>
    <t>B2.2</t>
  </si>
  <si>
    <t>B.3</t>
  </si>
  <si>
    <t>B.3.1</t>
  </si>
  <si>
    <t>B.3.1.1</t>
  </si>
  <si>
    <t>B.4</t>
  </si>
  <si>
    <t>B.5</t>
  </si>
  <si>
    <t>B.5.1</t>
  </si>
  <si>
    <t>B.6</t>
  </si>
  <si>
    <t>C.1</t>
  </si>
  <si>
    <r>
      <t>m</t>
    </r>
    <r>
      <rPr>
        <sz val="9"/>
        <color indexed="8"/>
        <rFont val="Calibri"/>
        <family val="2"/>
      </rPr>
      <t>²</t>
    </r>
  </si>
  <si>
    <r>
      <t>m</t>
    </r>
    <r>
      <rPr>
        <sz val="10"/>
        <rFont val="Calibri"/>
        <family val="2"/>
      </rPr>
      <t>³</t>
    </r>
  </si>
  <si>
    <t>m²</t>
  </si>
  <si>
    <t>C1</t>
  </si>
  <si>
    <t>ACCESS ROAD</t>
  </si>
  <si>
    <t>OVERHAUL</t>
  </si>
  <si>
    <t>Overhaul on materials hauled in excess of 1,0km (ordinary overhaul)</t>
  </si>
  <si>
    <t>CLEARING AND GRUBBING</t>
  </si>
  <si>
    <t>Clear and grub vegetation and bushes for width of 3m from the centreline of the road, on either side of the road</t>
  </si>
  <si>
    <t>(a) Virgin or new road section</t>
  </si>
  <si>
    <t>Removal and grubbing of large trees and stumps</t>
  </si>
  <si>
    <t>(a) Girth exceeding 1m up to and including 2m</t>
  </si>
  <si>
    <t>DRAINS</t>
  </si>
  <si>
    <t>Construction of side drains (meadow drains)measured per shoulder length of constructed drains, including mitre drains</t>
  </si>
  <si>
    <t>BORROW MATERIALS</t>
  </si>
  <si>
    <t>Excess overburden in borrow pits for obtaining gravel wearing material</t>
  </si>
  <si>
    <t>(a) Overburden in soft or intermediate excavation</t>
  </si>
  <si>
    <t>Finishing off borrow areas</t>
  </si>
  <si>
    <t>(b) Intermediate material</t>
  </si>
  <si>
    <t>MASS EARTHWORKS</t>
  </si>
  <si>
    <t>Roadbed preparation and compaction of material, compacted to 93% of modified AASHTO density and including shaping and formation of the road subgrade, side drains and meadow drains</t>
  </si>
  <si>
    <t>PAVEMENT LAYERS OF GRAVEL ROAD</t>
  </si>
  <si>
    <t>Pavement layers constructed from gravel taken from borrow pit or commercial source, including freehaul up to 1km</t>
  </si>
  <si>
    <t>(h) Gravel wearing compacted to:</t>
  </si>
  <si>
    <t>(ii)95% of modified AASHTO density (150mm thickness)</t>
  </si>
  <si>
    <t>ANCILLIARY ROADWORKS</t>
  </si>
  <si>
    <t>Finishing the road arid and road reserve and treating old roads</t>
  </si>
  <si>
    <t>33,10</t>
  </si>
  <si>
    <t>m³-km</t>
  </si>
  <si>
    <t>ha</t>
  </si>
  <si>
    <t>EXCAVATION FOR CIRCULAR STEEL RESEVOIR</t>
  </si>
  <si>
    <t>Excavate in all materials and backfil for a circular steel resevoir.</t>
  </si>
  <si>
    <t>EXCAVATE FOR DRINKING TROUGHS</t>
  </si>
  <si>
    <t>Excavate in all materials and backfil for drinking troughs</t>
  </si>
  <si>
    <t>EXCAVATE FOR PIPELINE</t>
  </si>
  <si>
    <t>Excavate in materials for trenches, backfill, compact and dispose of surplusor unsuitable material for pipes up to 100mm diameter for total trench depth: (0,6 X 0,4 X 300mm length), exceeding 0,0m, ut not exceeding 1,0m</t>
  </si>
  <si>
    <t>BEDDING FOR PIPE TRENCH EXCAVATIONS</t>
  </si>
  <si>
    <t>Supply, Deliver and placing bedding material in the pipeline  trench (0,3 X 0,3 X 300mm length)</t>
  </si>
  <si>
    <t>MASS CONCRETE</t>
  </si>
  <si>
    <t>Mass Concrete (25MPa/19mm) for Drinking Trough Slabs</t>
  </si>
  <si>
    <t>REINFORCED CONCRETE</t>
  </si>
  <si>
    <t>Reinforced Concrete (25MPa/19mm|) for resevoir slab</t>
  </si>
  <si>
    <t>FORMWORK</t>
  </si>
  <si>
    <t>Steel  Resevoir Concrete Slab : Wooden float top of concrete to be level</t>
  </si>
  <si>
    <t>Drinking Troughs Slabs: Rough formwork to be level withstraight edge</t>
  </si>
  <si>
    <t>STEEL REINFORCEMENT</t>
  </si>
  <si>
    <t>Steel Resevoir Slab: High tensile steel mesh - Ref.395</t>
  </si>
  <si>
    <t>PIPES AND FITTINGS</t>
  </si>
  <si>
    <t>32mm Class 6 HDPE Polyethylene Pipes and Fittings (From borehole to resevoir)</t>
  </si>
  <si>
    <t>25mm Class 6 HDPE Polyethylene Pipes and Fittings (To drinking troughs)</t>
  </si>
  <si>
    <t>STOCKWATER SYSTEM</t>
  </si>
  <si>
    <t>D.1</t>
  </si>
  <si>
    <t>D.1.1</t>
  </si>
  <si>
    <t>D.2</t>
  </si>
  <si>
    <t>D.2.1</t>
  </si>
  <si>
    <t>D.3</t>
  </si>
  <si>
    <t>D.3.1</t>
  </si>
  <si>
    <t>D.4</t>
  </si>
  <si>
    <t>D.4.1</t>
  </si>
  <si>
    <t>D.5</t>
  </si>
  <si>
    <t>D.5.1</t>
  </si>
  <si>
    <t>D.6</t>
  </si>
  <si>
    <t>D.6.1</t>
  </si>
  <si>
    <t>D.7</t>
  </si>
  <si>
    <t>D.7.1</t>
  </si>
  <si>
    <t>D.7.2</t>
  </si>
  <si>
    <t>D.8</t>
  </si>
  <si>
    <t>D.8.1</t>
  </si>
  <si>
    <t>D9</t>
  </si>
  <si>
    <t>D.9.1</t>
  </si>
  <si>
    <t>D.9.1.1</t>
  </si>
  <si>
    <t>D9.1.2</t>
  </si>
  <si>
    <t>SMALL STOCK HANDLING FACILITY</t>
  </si>
  <si>
    <t>Clear and grub site including vegetation, trees and tree stumps of girth up to 1m for handling facility</t>
  </si>
  <si>
    <t>EXCAVATION</t>
  </si>
  <si>
    <t>Excavation in all materials for holes to a depth of 800mm and 600mm wide</t>
  </si>
  <si>
    <t>Extra over item 2.3.1.3</t>
  </si>
  <si>
    <t>UPRIGHTS</t>
  </si>
  <si>
    <t>Supply, deliver and install 1.8m x 76mm x 50mm x 2mm rectangular tubing, as per drawing</t>
  </si>
  <si>
    <t>Supply, deliver and install 1.8m x 76mm x 2mm steel pipe complete withend caps</t>
  </si>
  <si>
    <t>Supply, deliver and install 750mm high x 1.2mm sheeting, braced with25mm x 25mm x 2mm square tubing as per drawing</t>
  </si>
  <si>
    <t>KRAAL SIDES</t>
  </si>
  <si>
    <t>Supply, deliver and install 800mm x 1500 mm panel. 32mm x 32mm x 1.6mm square tube for the frame, 25mm x 25mm x 1.6mm square tubefor bracing as per drawing</t>
  </si>
  <si>
    <t>GATES &amp; OPENINGS</t>
  </si>
  <si>
    <t>Supply, deliver and install 2000mm x 1200mm gate. 42mm x 2mm round tube for frame, 25mm x 25 mm tubing for bracing. 16mm x 43mm eye bolt</t>
  </si>
  <si>
    <t>Supply, deliver and install 1500mm x 1200mm gate. 42mm x 2mm round tube for frame, 25mm x 25 mm tubing for bracing. 16mm x 43mm eye bolt</t>
  </si>
  <si>
    <t>Supply, deliver and install 1000mm x 550mm gullitone gate. 25mm x 25mm x 1.6mm square tubing for frame, complete with U channel as guide rail, as per drawing</t>
  </si>
  <si>
    <t>Supply, deliver and install 900mm x 1200mm gate. 38mm x 2mm round tube for frame, 25mm x 25 mm tubing for bracing, complete with 16mm x 38mm eye bolts, chain and padlock</t>
  </si>
  <si>
    <t>Supply, deliver and install 1000mm x 550mm two way sorting gate. 32mm round tubing for frame. 20mm x 20mm x 1.6mm square tubing for bracing. 16mm x 32mm eye bolts</t>
  </si>
  <si>
    <t>Supply, deliver and install 10mm nylon rope for gullitone gates</t>
  </si>
  <si>
    <t>Supply, deliver and install 40mm  diameter V-groove steel pulley wheel complete with bracket</t>
  </si>
  <si>
    <t>Paint all steelwork with one coat red oxide, two coats silver oxide</t>
  </si>
  <si>
    <t>ACCESSORIES</t>
  </si>
  <si>
    <t>"Taltec" type or similar Portable Sheep/Goat loading ramp with wheelbarrow wheels for mobility on the farm.</t>
  </si>
  <si>
    <t xml:space="preserve">"Taltec" type or similar Sheep/goat loadbar crate with scale </t>
  </si>
  <si>
    <t xml:space="preserve">Supply , deliver and install 160 litres plastic LDPE sheep drinking troughs. UV protected </t>
  </si>
  <si>
    <t>Supply , deliver and install 3.5 litre galvinised sheep drinking trough complete with ball valve</t>
  </si>
  <si>
    <t>C.1.1</t>
  </si>
  <si>
    <t>C2</t>
  </si>
  <si>
    <t>C2.1</t>
  </si>
  <si>
    <t>C2.2</t>
  </si>
  <si>
    <t>C2.3</t>
  </si>
  <si>
    <t>C2.4</t>
  </si>
  <si>
    <t>C2.5</t>
  </si>
  <si>
    <t>C2.6</t>
  </si>
  <si>
    <t>C3</t>
  </si>
  <si>
    <t>C3.1</t>
  </si>
  <si>
    <t>C3.2</t>
  </si>
  <si>
    <t>C3.3</t>
  </si>
  <si>
    <t>C4</t>
  </si>
  <si>
    <t>C5</t>
  </si>
  <si>
    <t>C6</t>
  </si>
  <si>
    <r>
      <t>m</t>
    </r>
    <r>
      <rPr>
        <sz val="9"/>
        <rFont val="Calibri"/>
        <family val="2"/>
      </rPr>
      <t>²</t>
    </r>
  </si>
  <si>
    <r>
      <t>m</t>
    </r>
    <r>
      <rPr>
        <sz val="9"/>
        <rFont val="Calibri"/>
        <family val="2"/>
      </rPr>
      <t>³</t>
    </r>
  </si>
  <si>
    <t>GENERAL FENCING MATERIALS</t>
  </si>
  <si>
    <t>Cast concrete (20 Mpa/19mm)  for all poles</t>
  </si>
  <si>
    <t>Hard Rock Excavations</t>
  </si>
  <si>
    <t xml:space="preserve">(a) stockproof fence </t>
  </si>
  <si>
    <t xml:space="preserve">(b) security fence </t>
  </si>
  <si>
    <t xml:space="preserve">Take down existing fences and stock pile </t>
  </si>
  <si>
    <t>Transport materials and debris to unspecified sites and dump/ storage</t>
  </si>
  <si>
    <t>no</t>
  </si>
  <si>
    <t>Mobile loading ramp: Largestock with tow wheels</t>
  </si>
  <si>
    <t>(To include supply, delivery and installation,</t>
  </si>
  <si>
    <t xml:space="preserve">Cast 25 MPa concrete platform </t>
  </si>
  <si>
    <t>Stone Pitching into Concrete - 50mm avg Dia</t>
  </si>
  <si>
    <t>Ref 888 mesh</t>
  </si>
  <si>
    <t>Ref 193 mesh</t>
  </si>
  <si>
    <t>63mm Class 6 HDPE Polyethylene Pipes and Fittings (From borehole to resevoir)</t>
  </si>
  <si>
    <t>32mm Class 9 HDPE Polyethylene Pipes and Fittings (From borehole to resevoir)</t>
  </si>
  <si>
    <t>50mm Class 6 HDPE Polyethylene Pipes and Fittings (From borehole to resevoir)</t>
  </si>
  <si>
    <t>50mm Class 9 HDPE Polyethylene Pipes and Fittings (From borehole to resevoir)</t>
  </si>
  <si>
    <t>63mm Class 9 HDPE Polyethylene Pipes and Fittings (From borehole to resevoir)</t>
  </si>
  <si>
    <t>75mm Class 6 HDPE Polyethylene Pipes and Fittings (From borehole to resevoir)</t>
  </si>
  <si>
    <t>75mm Class 9 HDPE Polyethylene Pipes and Fittings (From borehole to resevoir)</t>
  </si>
  <si>
    <t>Hard rock</t>
  </si>
  <si>
    <t>CLAUSE</t>
  </si>
  <si>
    <t>SECTION S : POWER GENERATION EQUIPMNET</t>
  </si>
  <si>
    <t xml:space="preserve">SOLAR SYSTEM </t>
  </si>
  <si>
    <t>S.1.1</t>
  </si>
  <si>
    <t xml:space="preserve">Supply deliver and install 550W monocrystalline or similar solar panels, </t>
  </si>
  <si>
    <t>S.1.2</t>
  </si>
  <si>
    <t xml:space="preserve"> Pure sine wave invertor complete with:
*AC/DC compatibility
*Overvoltage and undervoltage protection
*Overload protection and overcurrent protection
*Overtemperature protection
*No-load protection.
*Operating history memory
*Detachable control panel
*Enclosure class IP66
*Automatic generator start, Display and digital function</t>
  </si>
  <si>
    <t>S.1.3</t>
  </si>
  <si>
    <t>3kVA</t>
  </si>
  <si>
    <t>sum</t>
  </si>
  <si>
    <t>S.1.4</t>
  </si>
  <si>
    <t>5kVA</t>
  </si>
  <si>
    <t>S.1.5</t>
  </si>
  <si>
    <t>8kVA</t>
  </si>
  <si>
    <t>S.1.6</t>
  </si>
  <si>
    <t>10kVA</t>
  </si>
  <si>
    <t>S.1.7</t>
  </si>
  <si>
    <t>16kVA</t>
  </si>
  <si>
    <t>S.1.8</t>
  </si>
  <si>
    <t>25kVA</t>
  </si>
  <si>
    <t>S.1.9</t>
  </si>
  <si>
    <t>50kVA</t>
  </si>
  <si>
    <t xml:space="preserve">Supply and install arrray to array cable for solar panels </t>
  </si>
  <si>
    <t>S.1.11</t>
  </si>
  <si>
    <t>Supply and install DC Cicuit breakers and surge protector</t>
  </si>
  <si>
    <t>S.1.12</t>
  </si>
  <si>
    <t>Supply and install Combined Junction Box for solar panels</t>
  </si>
  <si>
    <t>S.1.13</t>
  </si>
  <si>
    <t>FUEL GENERATORS</t>
  </si>
  <si>
    <t>S.1.14</t>
  </si>
  <si>
    <t>Diesel generator complete with:
*Electric start
*Automatic voltage regulator and Dashboard dispaly
*Automatic transfer switch</t>
  </si>
  <si>
    <t>S.1.15</t>
  </si>
  <si>
    <t>S.1.16</t>
  </si>
  <si>
    <t>S.1.17</t>
  </si>
  <si>
    <t>15kVA</t>
  </si>
  <si>
    <t>S.1.18</t>
  </si>
  <si>
    <t>S.1.19</t>
  </si>
  <si>
    <t>S.1.20</t>
  </si>
  <si>
    <t>65kVA</t>
  </si>
  <si>
    <t>S.1.21</t>
  </si>
  <si>
    <t>100kVA</t>
  </si>
  <si>
    <t>S.1.22</t>
  </si>
  <si>
    <t>Provisional Sums</t>
  </si>
  <si>
    <t>S.1.23</t>
  </si>
  <si>
    <t xml:space="preserve">Allow a sum for power generation equipmnet by instruction </t>
  </si>
  <si>
    <t>S.1.24</t>
  </si>
  <si>
    <t>Profit over</t>
  </si>
  <si>
    <t>S.1.25</t>
  </si>
  <si>
    <t>Service of Generators</t>
  </si>
  <si>
    <t>S.1.26</t>
  </si>
  <si>
    <t xml:space="preserve">Minor service: includes consumables replacement and filters replacement: Oil, Coolant, air filter, fuel filter, </t>
  </si>
  <si>
    <t>S.1.27</t>
  </si>
  <si>
    <t>S.1.28</t>
  </si>
  <si>
    <t>S.1.29</t>
  </si>
  <si>
    <t>S.1.30</t>
  </si>
  <si>
    <t>S.1.31</t>
  </si>
  <si>
    <t>S.1.32</t>
  </si>
  <si>
    <t>S.1.33</t>
  </si>
  <si>
    <t>S.1.34</t>
  </si>
  <si>
    <t xml:space="preserve">Allow a sum for fuel generators major service by instruction </t>
  </si>
  <si>
    <t>S.1.35</t>
  </si>
  <si>
    <t>Profit over above</t>
  </si>
  <si>
    <t>S.1.36</t>
  </si>
  <si>
    <t>Batteries and Battery Banks</t>
  </si>
  <si>
    <t>S.1.37</t>
  </si>
  <si>
    <t xml:space="preserve">Allow a sum for replacement of batteries, and provision of energy bank batteries by instruction </t>
  </si>
  <si>
    <t>S.1.38</t>
  </si>
  <si>
    <t>S.1.39</t>
  </si>
  <si>
    <t>Power Transformers</t>
  </si>
  <si>
    <t>S.1.40</t>
  </si>
  <si>
    <t xml:space="preserve">Allow a sum for replacement, upgrade or installation of power grid transfomers by a Eskom registered contractor by instruction </t>
  </si>
  <si>
    <t>S.1.41</t>
  </si>
  <si>
    <t>TOTAL SECTION "B.3" CARRIED FORWARD TO SUMMARY</t>
  </si>
  <si>
    <t>DELIVERY TRANSPORT, TRAINING AND SITE CLEARANCE</t>
  </si>
  <si>
    <t>TRAINING</t>
  </si>
  <si>
    <t>Fencing training by specialist supplier or installer</t>
  </si>
  <si>
    <t>Prov sum</t>
  </si>
  <si>
    <t>EXCAVATIONS FOR ALL POSTS and PITS</t>
  </si>
  <si>
    <t xml:space="preserve">BRICKWORK </t>
  </si>
  <si>
    <t xml:space="preserve">Brickwork consisting of solid bricks with 10.5 MPa minimum nominal compressive strength in Class I mortar with Coprox masonry waterproofing or equal approved waterproof cement additive.  (Cement to be 42.5N all-purpose cement): </t>
  </si>
  <si>
    <t>220mm wide (One brick) walls.</t>
  </si>
  <si>
    <t>110mm wide (half brick) walls.</t>
  </si>
  <si>
    <t>150mm wide (one brick) using maxi bricks walls.</t>
  </si>
  <si>
    <t>345mm thick cavity brick walls made of two leafs of 110mm wall with 135mm concrete fill (concrete elsewhere measured).</t>
  </si>
  <si>
    <t>Cavity brick walls made of two leafs of 110mm wall with over 135mm concrete fill (concrete elsewhere measured).</t>
  </si>
  <si>
    <t>BRICKWORK AND BLOCKWORK SUNDRIES</t>
  </si>
  <si>
    <t>Galvanized brickwork reinforcement</t>
  </si>
  <si>
    <t>115mm Wide reinforcement built in horizontally</t>
  </si>
  <si>
    <t>230mm Wide reinforcement built in horizontally.</t>
  </si>
  <si>
    <t>POWER GENERATION EQUIPMENT</t>
  </si>
  <si>
    <t>ADD 15% CONTINGENCIES</t>
  </si>
  <si>
    <t>SUB-TOTAL</t>
  </si>
  <si>
    <t>PRELIMINARY &amp; GENERAL</t>
  </si>
  <si>
    <t>ITEM NO</t>
  </si>
  <si>
    <t xml:space="preserve">As per the nature and requirement on each project site: the above Note/assumption will be used to determine and adjust offered contract PnG amounts </t>
  </si>
  <si>
    <t>1,1,1</t>
  </si>
  <si>
    <t>Works Insurance</t>
  </si>
  <si>
    <t>1,1,2</t>
  </si>
  <si>
    <t>Securities</t>
  </si>
  <si>
    <t>1,1,3</t>
  </si>
  <si>
    <t>Setting out of Works</t>
  </si>
  <si>
    <t>1,1,4</t>
  </si>
  <si>
    <t xml:space="preserve">Protection of Works </t>
  </si>
  <si>
    <t>1,1,5</t>
  </si>
  <si>
    <t>Management of Contract</t>
  </si>
  <si>
    <t>1,1,6</t>
  </si>
  <si>
    <t>Progress Meetings</t>
  </si>
  <si>
    <t>1,1,7</t>
  </si>
  <si>
    <t>Plant, equipment, sheds &amp; offices</t>
  </si>
  <si>
    <t>1,1,8</t>
  </si>
  <si>
    <t>Main Notice Board</t>
  </si>
  <si>
    <t>1,1,9</t>
  </si>
  <si>
    <t>Construction and safety  notices boards</t>
  </si>
  <si>
    <t>1,1,10</t>
  </si>
  <si>
    <t>Water provision</t>
  </si>
  <si>
    <t>1,1,11</t>
  </si>
  <si>
    <t>Electricity provision</t>
  </si>
  <si>
    <t>1,1,12</t>
  </si>
  <si>
    <t>Communications</t>
  </si>
  <si>
    <t>1,1,13</t>
  </si>
  <si>
    <t>Staff housing</t>
  </si>
  <si>
    <t>1,1,14</t>
  </si>
  <si>
    <t>Ablution facilities</t>
  </si>
  <si>
    <t>HEALTH AND SAFETY</t>
  </si>
  <si>
    <t>General:</t>
  </si>
  <si>
    <t>1,2,1</t>
  </si>
  <si>
    <t>Preparation of Contractor's site specific Health and Safety Plan.</t>
  </si>
  <si>
    <t>Item</t>
  </si>
  <si>
    <t>1,2,2</t>
  </si>
  <si>
    <t>Submission of the Health and Safety File.</t>
  </si>
  <si>
    <t>1,2,3</t>
  </si>
  <si>
    <t>Provision of full time Health and Safety Officer for the entire construction period.</t>
  </si>
  <si>
    <t>Month</t>
  </si>
  <si>
    <t>1,2,4</t>
  </si>
  <si>
    <t>Induction training of personnel activity</t>
  </si>
  <si>
    <t>1,2,5</t>
  </si>
  <si>
    <t>Provision of first aid boxes on site</t>
  </si>
  <si>
    <t>1,2,6</t>
  </si>
  <si>
    <t>SANS approved weld mesh type temporary barrier fencing 1,8m high covered with a net fixed to and including 100mm diameter gum poles set securely min 300mm deep in ground at max 3m spacing including excavation, backfilling, etc</t>
  </si>
  <si>
    <t>1,2,7</t>
  </si>
  <si>
    <t>Extra over mesh fence for pedestrian gate size 1.8 x 1,8m high.</t>
  </si>
  <si>
    <t>1,2,8</t>
  </si>
  <si>
    <t>Provision for Personal Protective Equipment and Protective Clothing:</t>
  </si>
  <si>
    <t>1,2,9</t>
  </si>
  <si>
    <t xml:space="preserve"> Reflective vests.</t>
  </si>
  <si>
    <t>1,2,10</t>
  </si>
  <si>
    <t>Hard hats.</t>
  </si>
  <si>
    <t>1,2,11</t>
  </si>
  <si>
    <t>Protective foot wear.</t>
  </si>
  <si>
    <t>1,2,12</t>
  </si>
  <si>
    <t>Ear Plugs.</t>
  </si>
  <si>
    <t>1,2,13</t>
  </si>
  <si>
    <t>Dust Masks.</t>
  </si>
  <si>
    <t>1,2,14</t>
  </si>
  <si>
    <t>Working suite - jacket and pans</t>
  </si>
  <si>
    <t>Costs of Medical Certificates and Medical Surveillance:</t>
  </si>
  <si>
    <t>1,2,15</t>
  </si>
  <si>
    <t>Entry medical fitness examinations per employee</t>
  </si>
  <si>
    <t>1,2,16</t>
  </si>
  <si>
    <t xml:space="preserve">Respiritory prevention kit allocation and routine screening </t>
  </si>
  <si>
    <t>1,2,17</t>
  </si>
  <si>
    <t>Exit Examinations per employee</t>
  </si>
  <si>
    <t>Dust Suppression:</t>
  </si>
  <si>
    <t>1,2,18</t>
  </si>
  <si>
    <t>Dust suppression by water spraying construction site</t>
  </si>
  <si>
    <t>Cubes</t>
  </si>
  <si>
    <t>C16. Covid-19 Compliance Measures</t>
  </si>
  <si>
    <t>1,2,19</t>
  </si>
  <si>
    <t>The Contractor is required to price for Covid 19 compliance and the pricing thereof shall be deemed to include all the mandatory requirements.</t>
  </si>
  <si>
    <t>TIME RELATED CLAIMS</t>
  </si>
  <si>
    <t>1,3,1</t>
  </si>
  <si>
    <t>Claim for Time Related Preliminary and General</t>
  </si>
  <si>
    <t>1,3,2</t>
  </si>
  <si>
    <t xml:space="preserve">Provision and Payment of CLO </t>
  </si>
  <si>
    <t>Profit over/Mark-up</t>
  </si>
  <si>
    <t>Not to exceed 5% of the Task Order Sub-Total Before Contingencies and VAT</t>
  </si>
  <si>
    <t>SUB-TOTAL CARRIED FORWARD</t>
  </si>
  <si>
    <r>
      <t xml:space="preserve">Claim as per Order Sub-Total Amount before Contingencies and VAT, </t>
    </r>
    <r>
      <rPr>
        <b/>
        <sz val="9"/>
        <rFont val="Calibri"/>
        <family val="2"/>
        <scheme val="minor"/>
      </rPr>
      <t>Max of 5%</t>
    </r>
    <r>
      <rPr>
        <sz val="9"/>
        <rFont val="Calibri"/>
        <family val="2"/>
        <scheme val="minor"/>
      </rPr>
      <t xml:space="preserve"> for a 3 months period project</t>
    </r>
  </si>
  <si>
    <t>Note: Contractor to Hire at least 10 LOCAL personnel/labour at not less than R200/day labour rate for a 3 months Contract Period with Sub Total Task Order Amount of R1 000 000,00 before VAT and Contingencies</t>
  </si>
  <si>
    <t>TOTAL TO FORM OF OFFER</t>
  </si>
  <si>
    <t>Preliminaries &amp; General :SECTION A1</t>
  </si>
  <si>
    <t>TERM CONTRACT FOR THE CONSTRUCTION OF FENCES AND ANIMAL HANDLING FACILITIES: SUMMARY</t>
  </si>
  <si>
    <r>
      <t xml:space="preserve">Powder-coated security fencing Panel of </t>
    </r>
    <r>
      <rPr>
        <b/>
        <sz val="11"/>
        <color theme="1"/>
        <rFont val="Calibri"/>
        <family val="2"/>
        <scheme val="minor"/>
      </rPr>
      <t>2400</t>
    </r>
    <r>
      <rPr>
        <sz val="10"/>
        <rFont val="Arial"/>
      </rPr>
      <t xml:space="preserve">mm high overall above ground level and 2500mm panel length, made of ref 3510 - 3D mesh panels fabricated from absel with a strength of 60% and a tensile strength of 500N/mm2, with core diameter of 3mm and a tolerance of 0.07mm, with 4No. 43mm V-Profiled horizontal stiffeners. Fencing panels to be 
securely fixed between posts, with and including 
galvanised and powder-coated fixators and nuts at 
centres not exceeding 300mm and  to be twisted until 
they are detached. </t>
    </r>
  </si>
  <si>
    <r>
      <t xml:space="preserve">Powder-coated security fencing Panel of </t>
    </r>
    <r>
      <rPr>
        <b/>
        <sz val="11"/>
        <color theme="1"/>
        <rFont val="Calibri"/>
        <family val="2"/>
        <scheme val="minor"/>
      </rPr>
      <t>1800</t>
    </r>
    <r>
      <rPr>
        <sz val="10"/>
        <rFont val="Arial"/>
      </rPr>
      <t xml:space="preserve">mm high overall above ground level and 2500mm panel length, made of ref 3510 - 3D mesh panels fabricated from absel with a strength of 60% and a tensile strength of 500N/mm2, with core diameter of 3mm and a tolerance of 0.07mm, with 4No. 43mm V-Profiled horizontal stiffeners. Fencing panels to be 
securely fixed between posts, with and including 
galvanised and powder-coated fixators and nuts at 
centres not exceeding 300mm and  to be twisted until 
they are detached. </t>
    </r>
  </si>
  <si>
    <r>
      <t xml:space="preserve">Posts: 76 x 45 x 3mm x </t>
    </r>
    <r>
      <rPr>
        <b/>
        <sz val="11"/>
        <color theme="1"/>
        <rFont val="Calibri"/>
        <family val="2"/>
        <scheme val="minor"/>
      </rPr>
      <t>3000</t>
    </r>
    <r>
      <rPr>
        <sz val="10"/>
        <rFont val="Arial"/>
      </rPr>
      <t>mm long steel post galvanised and powder-coated, with rubber cap on top, planted in 
concrete (elsewhere measured)</t>
    </r>
  </si>
  <si>
    <r>
      <t xml:space="preserve">Posts: 76 x 45 x 3mm x </t>
    </r>
    <r>
      <rPr>
        <b/>
        <sz val="11"/>
        <color theme="1"/>
        <rFont val="Calibri"/>
        <family val="2"/>
        <scheme val="minor"/>
      </rPr>
      <t>2400</t>
    </r>
    <r>
      <rPr>
        <sz val="10"/>
        <rFont val="Arial"/>
      </rPr>
      <t>mm long steel post galvanised and powder-coated, with rubber cap on top, planted in 
concrete (elsewhere measured)</t>
    </r>
  </si>
  <si>
    <t>Palisade fence 3.0m high above ground level over flat terrain with 80mm tapering to 220mm x 3m long intermediate and end posts at centres cast into concrete bases, 145 x 80mm x 2m long top  and bottom horizontal rails at intersections, including stopping off bolt holes with cement holes</t>
  </si>
  <si>
    <t>Galvanised mild steel sliding gate size 5,500mm wide x 3,000mm high overall comprising 2mm thick x 76mm wide x 50mm hollow section frame and running on 50 x 50 x 2mm thick angle section track embedded into and including 400mm wide x 600mm deep 25Mpa concrete ground beam and excavations for the same, filling, carting away of excess excavated material,etc</t>
  </si>
  <si>
    <t>PALISADE FENCES</t>
  </si>
  <si>
    <t xml:space="preserve">CLEAR VIEW MESH SECURITY FENCING </t>
  </si>
  <si>
    <t>CONCRETE PALISADE FENCING</t>
  </si>
  <si>
    <t>Reinforced Precast concrete palisade fence min 30MPa, finished smooth on exposed surfaces, including site clearance and preparation of ground.</t>
  </si>
  <si>
    <t>Palisade fence 2,40m high above ground level over flat terrain with 80mm tapering to 220mm x 3m long intermediate and end posts at centres cast into concrete bases, 145 x 80mm x 2m long top  and bottom horizontal rails at intersections, including stopping off bolt holes with cement holes</t>
  </si>
  <si>
    <t>STEEL PALISADE FENCING</t>
  </si>
  <si>
    <t>Include Supply, delivery and installation</t>
  </si>
  <si>
    <t>Palisade Panel 3.0m long X 1.8m high - Galvanised steel angle section 40x40x3mm</t>
  </si>
  <si>
    <t>Palisade Panel 3.0m long X 2,4m high -  Galvanised steel angle section 40x40x3mm</t>
  </si>
  <si>
    <t>Palisade Panel 3.0m long X 1.8m high - Primier and Enamel coated, steel angle sections 40x40x3mm</t>
  </si>
  <si>
    <t>Palisade Panel 3.0m long X 2,4m high - Primier and Enamel coated, steel angle sections 40x40x3mm</t>
  </si>
  <si>
    <t>Palisade Post Square Tubing 76x2mm, 2.4m long. Galvanised. Including caps and brackets</t>
  </si>
  <si>
    <t>Palisade Post Square Tubing 100x2mm x3m long,.  Galvanised. Including caps and brackets</t>
  </si>
  <si>
    <t>Palisade Post Square Tubing 76x2mm x2.4m long, Primier and Enamel coated. Including caps and bracket</t>
  </si>
  <si>
    <t>Palisade Post Square Tubing 100x2mm x3m long, Primier and Enamel coated. Including caps and bracket</t>
  </si>
  <si>
    <t>STEEL KRAAL</t>
  </si>
  <si>
    <t>Install 6000mm x 48mm x 3mm horizontals as per specification</t>
  </si>
  <si>
    <r>
      <t>m</t>
    </r>
    <r>
      <rPr>
        <sz val="10"/>
        <rFont val="Tahoma"/>
        <family val="2"/>
      </rPr>
      <t>²</t>
    </r>
  </si>
  <si>
    <r>
      <t>m</t>
    </r>
    <r>
      <rPr>
        <sz val="9"/>
        <color indexed="8"/>
        <rFont val="Tahoma"/>
        <family val="2"/>
      </rPr>
      <t>³</t>
    </r>
  </si>
  <si>
    <r>
      <t>m</t>
    </r>
    <r>
      <rPr>
        <sz val="9"/>
        <color indexed="8"/>
        <rFont val="Tahoma"/>
        <family val="2"/>
      </rPr>
      <t>²</t>
    </r>
  </si>
  <si>
    <r>
      <t>m</t>
    </r>
    <r>
      <rPr>
        <sz val="9"/>
        <rFont val="Tahoma"/>
        <family val="2"/>
      </rPr>
      <t>³</t>
    </r>
  </si>
  <si>
    <t>a) Over 1.0m and up to and including 2.0m</t>
  </si>
  <si>
    <t>i) 32mm Class HDPE Polyethylene Pipes and Fittings (From borehole to water resevoir) CL 9</t>
  </si>
  <si>
    <t>ii) 25mm Class HDPE Polyethylen Pipes and Fittings (to drinking troughs), CL6</t>
  </si>
  <si>
    <t>1,3,3</t>
  </si>
  <si>
    <t>Dayworks</t>
  </si>
  <si>
    <t>1,3,3,1</t>
  </si>
  <si>
    <t>Skilled labour</t>
  </si>
  <si>
    <t>1,3,3,2</t>
  </si>
  <si>
    <t>Semi skilled labour</t>
  </si>
  <si>
    <t>1,3,3,3</t>
  </si>
  <si>
    <t>Unskilled labour</t>
  </si>
  <si>
    <t>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</si>
</sst>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R&quot;#,##0;[Red]\-&quot;R&quot;#,##0"/>
    <numFmt numFmtId="8" formatCode="&quot;R&quot;#,##0.00;[Red]\-&quot;R&quot;#,##0.00"/>
    <numFmt numFmtId="43" formatCode="_-* #,##0.00_-;\-* #,##0.00_-;_-* &quot;-&quot;??_-;_-@_-"/>
    <numFmt numFmtId="164" formatCode="&quot;R&quot;\ #,##0.00_);\(&quot;R&quot;\ #,##0.00\)"/>
    <numFmt numFmtId="165" formatCode="&quot;R&quot;#,##0.00"/>
    <numFmt numFmtId="166" formatCode="&quot;R&quot;\ #,##0.00"/>
    <numFmt numFmtId="167" formatCode="_ * #,##0.00_ ;_ * \-#,##0.00_ ;_ * &quot;-&quot;??_ ;_ @_ "/>
    <numFmt numFmtId="168" formatCode="_ &quot;R&quot;\ * #,##0.00_ ;_ &quot;R&quot;\ * \-#,##0.00_ ;_ &quot;R&quot;\ * &quot;-&quot;??_ ;_ @_ 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.5"/>
      <color indexed="8"/>
      <name val="Arial"/>
      <family val="2"/>
    </font>
    <font>
      <sz val="10"/>
      <color rgb="FF000000"/>
      <name val="Calibri"/>
      <family val="2"/>
    </font>
    <font>
      <sz val="10.5"/>
      <color rgb="FF000000"/>
      <name val="Arial"/>
      <family val="2"/>
    </font>
    <font>
      <sz val="9"/>
      <color indexed="8"/>
      <name val="Calibri"/>
      <family val="2"/>
    </font>
    <font>
      <sz val="10"/>
      <name val="Calibri"/>
      <family val="2"/>
    </font>
    <font>
      <sz val="9"/>
      <name val="Calibri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0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ahoma"/>
      <family val="2"/>
    </font>
    <font>
      <sz val="9"/>
      <color indexed="8"/>
      <name val="Tahoma"/>
      <family val="2"/>
    </font>
    <font>
      <sz val="9"/>
      <name val="Tahoma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auto="1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</borders>
  <cellStyleXfs count="15">
    <xf numFmtId="0" fontId="0" fillId="0" borderId="0"/>
    <xf numFmtId="0" fontId="10" fillId="0" borderId="0"/>
    <xf numFmtId="0" fontId="4" fillId="0" borderId="0"/>
    <xf numFmtId="0" fontId="3" fillId="0" borderId="0"/>
    <xf numFmtId="0" fontId="18" fillId="0" borderId="18" applyNumberFormat="0" applyFont="0" applyFill="0" applyAlignment="0">
      <alignment horizontal="left" vertical="top"/>
    </xf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7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168" fontId="4" fillId="0" borderId="0" applyFont="0" applyFill="0" applyBorder="0" applyAlignment="0" applyProtection="0"/>
  </cellStyleXfs>
  <cellXfs count="42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3" xfId="1" applyFont="1" applyBorder="1" applyAlignment="1">
      <alignment horizontal="left"/>
    </xf>
    <xf numFmtId="0" fontId="7" fillId="0" borderId="3" xfId="1" applyFont="1" applyBorder="1" applyAlignment="1">
      <alignment horizontal="left"/>
    </xf>
    <xf numFmtId="0" fontId="6" fillId="0" borderId="4" xfId="1" applyFont="1" applyBorder="1" applyAlignment="1">
      <alignment horizontal="left"/>
    </xf>
    <xf numFmtId="0" fontId="7" fillId="0" borderId="5" xfId="1" applyFont="1" applyBorder="1" applyAlignment="1">
      <alignment horizontal="right"/>
    </xf>
    <xf numFmtId="0" fontId="6" fillId="0" borderId="5" xfId="1" applyFont="1" applyBorder="1" applyAlignment="1" applyProtection="1">
      <alignment horizontal="center"/>
      <protection locked="0"/>
    </xf>
    <xf numFmtId="0" fontId="4" fillId="0" borderId="3" xfId="0" applyFont="1" applyBorder="1" applyAlignment="1">
      <alignment horizontal="left"/>
    </xf>
    <xf numFmtId="0" fontId="4" fillId="0" borderId="3" xfId="0" applyFont="1" applyBorder="1"/>
    <xf numFmtId="0" fontId="8" fillId="0" borderId="2" xfId="0" applyFont="1" applyBorder="1"/>
    <xf numFmtId="164" fontId="6" fillId="0" borderId="3" xfId="1" applyNumberFormat="1" applyFont="1" applyBorder="1" applyAlignment="1" applyProtection="1">
      <alignment horizontal="center"/>
      <protection locked="0"/>
    </xf>
    <xf numFmtId="0" fontId="6" fillId="0" borderId="3" xfId="1" applyFont="1" applyBorder="1" applyAlignment="1" applyProtection="1">
      <alignment horizontal="left"/>
      <protection locked="0"/>
    </xf>
    <xf numFmtId="0" fontId="6" fillId="0" borderId="3" xfId="1" quotePrefix="1" applyFont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3" xfId="0" applyFont="1" applyBorder="1" applyAlignment="1">
      <alignment horizontal="center"/>
    </xf>
    <xf numFmtId="0" fontId="7" fillId="0" borderId="3" xfId="1" applyFont="1" applyBorder="1" applyAlignment="1" applyProtection="1">
      <alignment horizontal="left"/>
      <protection locked="0"/>
    </xf>
    <xf numFmtId="0" fontId="6" fillId="0" borderId="3" xfId="1" applyFont="1" applyBorder="1" applyAlignment="1" applyProtection="1">
      <alignment horizontal="left" indent="2"/>
      <protection locked="0"/>
    </xf>
    <xf numFmtId="0" fontId="6" fillId="0" borderId="3" xfId="0" quotePrefix="1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3" xfId="1" applyFont="1" applyBorder="1" applyAlignment="1" applyProtection="1">
      <alignment horizontal="left" indent="1"/>
      <protection locked="0"/>
    </xf>
    <xf numFmtId="0" fontId="4" fillId="0" borderId="0" xfId="0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4" fontId="6" fillId="0" borderId="3" xfId="1" applyNumberFormat="1" applyFont="1" applyBorder="1" applyAlignment="1">
      <alignment horizontal="center"/>
    </xf>
    <xf numFmtId="0" fontId="4" fillId="0" borderId="3" xfId="0" applyFont="1" applyBorder="1" applyAlignment="1">
      <alignment horizontal="left" indent="1"/>
    </xf>
    <xf numFmtId="0" fontId="8" fillId="0" borderId="0" xfId="0" applyFont="1"/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0" fontId="5" fillId="0" borderId="6" xfId="0" applyFont="1" applyBorder="1" applyAlignment="1" applyProtection="1">
      <alignment horizontal="center"/>
      <protection locked="0"/>
    </xf>
    <xf numFmtId="0" fontId="8" fillId="0" borderId="6" xfId="0" applyFont="1" applyBorder="1" applyAlignment="1">
      <alignment horizontal="left"/>
    </xf>
    <xf numFmtId="0" fontId="4" fillId="0" borderId="3" xfId="0" applyFont="1" applyBorder="1" applyAlignment="1">
      <alignment horizontal="left" indent="2"/>
    </xf>
    <xf numFmtId="0" fontId="7" fillId="0" borderId="5" xfId="1" applyFont="1" applyBorder="1" applyAlignment="1">
      <alignment horizontal="left"/>
    </xf>
    <xf numFmtId="0" fontId="6" fillId="0" borderId="9" xfId="1" applyFont="1" applyBorder="1" applyAlignment="1">
      <alignment horizontal="center"/>
    </xf>
    <xf numFmtId="0" fontId="4" fillId="0" borderId="9" xfId="0" applyFont="1" applyBorder="1"/>
    <xf numFmtId="0" fontId="4" fillId="0" borderId="3" xfId="1" applyFont="1" applyBorder="1" applyAlignment="1">
      <alignment horizontal="center"/>
    </xf>
    <xf numFmtId="0" fontId="11" fillId="0" borderId="3" xfId="1" applyFont="1" applyBorder="1" applyAlignment="1">
      <alignment horizontal="center"/>
    </xf>
    <xf numFmtId="0" fontId="6" fillId="0" borderId="11" xfId="1" applyFont="1" applyBorder="1" applyAlignment="1">
      <alignment horizontal="left"/>
    </xf>
    <xf numFmtId="0" fontId="6" fillId="0" borderId="12" xfId="1" applyFont="1" applyBorder="1" applyAlignment="1">
      <alignment horizontal="center"/>
    </xf>
    <xf numFmtId="0" fontId="12" fillId="0" borderId="13" xfId="0" applyFont="1" applyBorder="1" applyAlignment="1" applyProtection="1">
      <alignment horizontal="left"/>
      <protection locked="0"/>
    </xf>
    <xf numFmtId="0" fontId="12" fillId="0" borderId="14" xfId="0" applyFont="1" applyBorder="1" applyAlignment="1">
      <alignment horizontal="center"/>
    </xf>
    <xf numFmtId="0" fontId="12" fillId="0" borderId="13" xfId="0" applyFont="1" applyBorder="1" applyAlignment="1" applyProtection="1">
      <alignment horizontal="left" indent="1"/>
      <protection locked="0"/>
    </xf>
    <xf numFmtId="0" fontId="12" fillId="0" borderId="13" xfId="0" applyFont="1" applyBorder="1" applyAlignment="1" applyProtection="1">
      <alignment horizontal="left" indent="2"/>
      <protection locked="0"/>
    </xf>
    <xf numFmtId="0" fontId="6" fillId="0" borderId="0" xfId="1" applyFont="1" applyAlignment="1">
      <alignment horizontal="left"/>
    </xf>
    <xf numFmtId="0" fontId="6" fillId="0" borderId="0" xfId="1" applyFont="1" applyAlignment="1" applyProtection="1">
      <alignment horizontal="left" indent="1"/>
      <protection locked="0"/>
    </xf>
    <xf numFmtId="0" fontId="6" fillId="0" borderId="0" xfId="1" applyFont="1" applyAlignment="1">
      <alignment horizontal="center"/>
    </xf>
    <xf numFmtId="164" fontId="6" fillId="0" borderId="0" xfId="1" applyNumberFormat="1" applyFont="1" applyAlignment="1" applyProtection="1">
      <alignment horizontal="center"/>
      <protection locked="0"/>
    </xf>
    <xf numFmtId="165" fontId="6" fillId="0" borderId="0" xfId="1" applyNumberFormat="1" applyFont="1" applyAlignment="1">
      <alignment horizontal="center"/>
    </xf>
    <xf numFmtId="0" fontId="13" fillId="0" borderId="6" xfId="0" applyFont="1" applyBorder="1" applyAlignment="1">
      <alignment horizontal="left"/>
    </xf>
    <xf numFmtId="0" fontId="6" fillId="0" borderId="15" xfId="1" applyFont="1" applyBorder="1" applyAlignment="1">
      <alignment horizontal="left"/>
    </xf>
    <xf numFmtId="0" fontId="6" fillId="0" borderId="15" xfId="1" applyFont="1" applyBorder="1" applyAlignment="1">
      <alignment horizontal="center"/>
    </xf>
    <xf numFmtId="0" fontId="14" fillId="0" borderId="16" xfId="2" applyFont="1" applyBorder="1" applyAlignment="1">
      <alignment horizontal="center"/>
    </xf>
    <xf numFmtId="0" fontId="15" fillId="0" borderId="16" xfId="2" applyFont="1" applyBorder="1" applyAlignment="1">
      <alignment horizontal="center"/>
    </xf>
    <xf numFmtId="0" fontId="17" fillId="0" borderId="0" xfId="2" applyFont="1" applyAlignment="1">
      <alignment horizontal="center" vertical="center" wrapText="1"/>
    </xf>
    <xf numFmtId="0" fontId="16" fillId="0" borderId="0" xfId="2" applyFont="1" applyAlignment="1">
      <alignment horizontal="center" vertical="center" wrapText="1"/>
    </xf>
    <xf numFmtId="0" fontId="15" fillId="0" borderId="0" xfId="2" applyFont="1" applyAlignment="1">
      <alignment horizontal="center" vertical="center"/>
    </xf>
    <xf numFmtId="0" fontId="4" fillId="0" borderId="0" xfId="2" applyAlignment="1">
      <alignment vertical="center"/>
    </xf>
    <xf numFmtId="0" fontId="17" fillId="0" borderId="0" xfId="2" applyFont="1" applyAlignment="1">
      <alignment horizontal="right" vertical="top" wrapText="1"/>
    </xf>
    <xf numFmtId="0" fontId="4" fillId="0" borderId="9" xfId="0" applyFont="1" applyBorder="1" applyAlignment="1">
      <alignment horizontal="center"/>
    </xf>
    <xf numFmtId="0" fontId="4" fillId="0" borderId="3" xfId="0" applyFont="1" applyBorder="1" applyAlignment="1">
      <alignment horizontal="left" vertical="top"/>
    </xf>
    <xf numFmtId="0" fontId="6" fillId="0" borderId="5" xfId="1" applyFont="1" applyBorder="1" applyAlignment="1">
      <alignment horizontal="left"/>
    </xf>
    <xf numFmtId="0" fontId="7" fillId="0" borderId="0" xfId="1" applyFont="1" applyAlignment="1">
      <alignment horizontal="left"/>
    </xf>
    <xf numFmtId="0" fontId="6" fillId="0" borderId="17" xfId="1" applyFont="1" applyBorder="1" applyAlignment="1">
      <alignment horizontal="left"/>
    </xf>
    <xf numFmtId="0" fontId="17" fillId="0" borderId="9" xfId="3" applyFont="1" applyBorder="1" applyAlignment="1">
      <alignment horizontal="left"/>
    </xf>
    <xf numFmtId="0" fontId="6" fillId="0" borderId="3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/>
    </xf>
    <xf numFmtId="0" fontId="12" fillId="2" borderId="14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2" borderId="0" xfId="0" applyFont="1" applyFill="1" applyAlignment="1">
      <alignment horizontal="center"/>
    </xf>
    <xf numFmtId="0" fontId="15" fillId="0" borderId="0" xfId="2" applyFont="1" applyAlignment="1">
      <alignment horizontal="center"/>
    </xf>
    <xf numFmtId="0" fontId="17" fillId="0" borderId="16" xfId="2" applyFont="1" applyBorder="1" applyAlignment="1">
      <alignment horizontal="center" vertical="center" wrapText="1"/>
    </xf>
    <xf numFmtId="0" fontId="16" fillId="0" borderId="9" xfId="2" applyFont="1" applyBorder="1" applyAlignment="1">
      <alignment horizontal="left" vertical="top" wrapText="1"/>
    </xf>
    <xf numFmtId="0" fontId="6" fillId="0" borderId="20" xfId="1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4" fillId="0" borderId="8" xfId="0" applyFont="1" applyBorder="1"/>
    <xf numFmtId="6" fontId="6" fillId="0" borderId="3" xfId="1" applyNumberFormat="1" applyFont="1" applyBorder="1" applyAlignment="1">
      <alignment horizontal="center"/>
    </xf>
    <xf numFmtId="6" fontId="6" fillId="0" borderId="20" xfId="1" applyNumberFormat="1" applyFont="1" applyBorder="1" applyAlignment="1">
      <alignment horizontal="center"/>
    </xf>
    <xf numFmtId="6" fontId="6" fillId="0" borderId="19" xfId="1" applyNumberFormat="1" applyFont="1" applyBorder="1" applyAlignment="1">
      <alignment horizontal="center"/>
    </xf>
    <xf numFmtId="0" fontId="6" fillId="0" borderId="7" xfId="1" applyFont="1" applyBorder="1" applyAlignment="1" applyProtection="1">
      <alignment horizontal="left" indent="2"/>
      <protection locked="0"/>
    </xf>
    <xf numFmtId="0" fontId="6" fillId="0" borderId="7" xfId="1" applyFont="1" applyBorder="1" applyAlignment="1" applyProtection="1">
      <alignment vertical="center"/>
      <protection locked="0"/>
    </xf>
    <xf numFmtId="0" fontId="6" fillId="0" borderId="3" xfId="1" applyFont="1" applyBorder="1" applyAlignment="1" applyProtection="1">
      <alignment vertical="top"/>
      <protection locked="0"/>
    </xf>
    <xf numFmtId="0" fontId="6" fillId="0" borderId="3" xfId="1" applyFont="1" applyBorder="1" applyAlignment="1" applyProtection="1">
      <alignment horizontal="center"/>
      <protection locked="0"/>
    </xf>
    <xf numFmtId="0" fontId="6" fillId="0" borderId="3" xfId="1" applyFont="1" applyBorder="1" applyAlignment="1" applyProtection="1">
      <alignment horizontal="left" vertical="top"/>
      <protection locked="0"/>
    </xf>
    <xf numFmtId="0" fontId="6" fillId="0" borderId="3" xfId="1" applyFont="1" applyBorder="1" applyAlignment="1" applyProtection="1">
      <alignment horizontal="center" vertical="center"/>
      <protection locked="0"/>
    </xf>
    <xf numFmtId="0" fontId="6" fillId="0" borderId="19" xfId="1" applyFont="1" applyBorder="1" applyAlignment="1" applyProtection="1">
      <alignment vertical="center"/>
      <protection locked="0"/>
    </xf>
    <xf numFmtId="0" fontId="6" fillId="0" borderId="19" xfId="1" applyFont="1" applyBorder="1" applyAlignment="1" applyProtection="1">
      <alignment horizontal="left" indent="2"/>
      <protection locked="0"/>
    </xf>
    <xf numFmtId="0" fontId="6" fillId="0" borderId="9" xfId="1" applyFont="1" applyBorder="1" applyAlignment="1" applyProtection="1">
      <alignment horizontal="left" indent="1"/>
      <protection locked="0"/>
    </xf>
    <xf numFmtId="0" fontId="12" fillId="0" borderId="13" xfId="0" applyFont="1" applyBorder="1" applyAlignment="1" applyProtection="1">
      <alignment horizontal="left" vertical="top"/>
      <protection locked="0"/>
    </xf>
    <xf numFmtId="0" fontId="6" fillId="0" borderId="21" xfId="1" applyFont="1" applyBorder="1" applyAlignment="1" applyProtection="1">
      <alignment horizontal="left" indent="1"/>
      <protection locked="0"/>
    </xf>
    <xf numFmtId="0" fontId="6" fillId="0" borderId="10" xfId="1" applyFont="1" applyBorder="1" applyAlignment="1" applyProtection="1">
      <alignment horizontal="left"/>
      <protection locked="0"/>
    </xf>
    <xf numFmtId="0" fontId="6" fillId="0" borderId="10" xfId="1" applyFont="1" applyBorder="1" applyAlignment="1" applyProtection="1">
      <alignment horizontal="left" indent="1"/>
      <protection locked="0"/>
    </xf>
    <xf numFmtId="0" fontId="6" fillId="0" borderId="9" xfId="1" applyFont="1" applyBorder="1" applyAlignment="1">
      <alignment horizontal="left"/>
    </xf>
    <xf numFmtId="0" fontId="6" fillId="0" borderId="22" xfId="1" applyFont="1" applyBorder="1" applyAlignment="1">
      <alignment horizontal="left"/>
    </xf>
    <xf numFmtId="0" fontId="6" fillId="0" borderId="0" xfId="1" applyFont="1" applyAlignment="1" applyProtection="1">
      <alignment horizontal="center" vertical="center"/>
      <protection locked="0"/>
    </xf>
    <xf numFmtId="0" fontId="7" fillId="0" borderId="23" xfId="1" applyFont="1" applyBorder="1" applyAlignment="1" applyProtection="1">
      <alignment horizontal="left" indent="1"/>
      <protection locked="0"/>
    </xf>
    <xf numFmtId="0" fontId="0" fillId="0" borderId="8" xfId="0" applyBorder="1"/>
    <xf numFmtId="0" fontId="8" fillId="0" borderId="24" xfId="0" applyFont="1" applyBorder="1"/>
    <xf numFmtId="0" fontId="6" fillId="0" borderId="7" xfId="1" applyFont="1" applyBorder="1" applyAlignment="1">
      <alignment horizontal="left"/>
    </xf>
    <xf numFmtId="0" fontId="6" fillId="0" borderId="10" xfId="1" applyFont="1" applyBorder="1" applyAlignment="1">
      <alignment horizontal="center"/>
    </xf>
    <xf numFmtId="0" fontId="7" fillId="0" borderId="0" xfId="1" applyFont="1" applyAlignment="1">
      <alignment horizontal="right"/>
    </xf>
    <xf numFmtId="0" fontId="7" fillId="0" borderId="12" xfId="1" applyFont="1" applyBorder="1" applyAlignment="1" applyProtection="1">
      <alignment horizontal="left" indent="1"/>
      <protection locked="0"/>
    </xf>
    <xf numFmtId="8" fontId="6" fillId="0" borderId="3" xfId="0" applyNumberFormat="1" applyFont="1" applyBorder="1" applyAlignment="1">
      <alignment horizontal="center"/>
    </xf>
    <xf numFmtId="6" fontId="6" fillId="0" borderId="3" xfId="0" applyNumberFormat="1" applyFont="1" applyBorder="1" applyAlignment="1">
      <alignment horizontal="center"/>
    </xf>
    <xf numFmtId="0" fontId="7" fillId="0" borderId="9" xfId="2" applyFont="1" applyBorder="1" applyAlignment="1">
      <alignment wrapText="1"/>
    </xf>
    <xf numFmtId="0" fontId="6" fillId="0" borderId="0" xfId="2" applyFont="1" applyAlignment="1">
      <alignment horizontal="center" vertical="center"/>
    </xf>
    <xf numFmtId="0" fontId="6" fillId="0" borderId="9" xfId="2" applyFont="1" applyBorder="1" applyAlignment="1">
      <alignment wrapText="1"/>
    </xf>
    <xf numFmtId="0" fontId="4" fillId="0" borderId="10" xfId="3" applyFont="1" applyBorder="1" applyAlignment="1">
      <alignment horizontal="left"/>
    </xf>
    <xf numFmtId="0" fontId="6" fillId="0" borderId="9" xfId="2" applyFont="1" applyBorder="1"/>
    <xf numFmtId="0" fontId="8" fillId="0" borderId="9" xfId="3" applyFont="1" applyBorder="1" applyAlignment="1">
      <alignment horizontal="left"/>
    </xf>
    <xf numFmtId="0" fontId="6" fillId="0" borderId="16" xfId="2" applyFont="1" applyBorder="1" applyAlignment="1">
      <alignment wrapText="1"/>
    </xf>
    <xf numFmtId="0" fontId="6" fillId="0" borderId="16" xfId="2" applyFont="1" applyBorder="1" applyAlignment="1">
      <alignment horizontal="center" wrapText="1"/>
    </xf>
    <xf numFmtId="0" fontId="7" fillId="0" borderId="16" xfId="2" applyFont="1" applyBorder="1" applyAlignment="1">
      <alignment wrapText="1"/>
    </xf>
    <xf numFmtId="0" fontId="4" fillId="0" borderId="9" xfId="2" applyBorder="1" applyAlignment="1">
      <alignment horizontal="left"/>
    </xf>
    <xf numFmtId="0" fontId="4" fillId="0" borderId="9" xfId="2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/>
    </xf>
    <xf numFmtId="0" fontId="4" fillId="0" borderId="9" xfId="3" applyFont="1" applyBorder="1" applyAlignment="1">
      <alignment horizontal="left"/>
    </xf>
    <xf numFmtId="0" fontId="4" fillId="0" borderId="16" xfId="3" applyFont="1" applyBorder="1" applyAlignment="1">
      <alignment horizontal="left" wrapText="1"/>
    </xf>
    <xf numFmtId="0" fontId="6" fillId="0" borderId="9" xfId="1" applyFont="1" applyBorder="1" applyAlignment="1" applyProtection="1">
      <alignment horizontal="left"/>
      <protection locked="0"/>
    </xf>
    <xf numFmtId="0" fontId="6" fillId="0" borderId="0" xfId="1" applyFont="1" applyAlignment="1" applyProtection="1">
      <alignment horizontal="center"/>
      <protection locked="0"/>
    </xf>
    <xf numFmtId="164" fontId="6" fillId="0" borderId="10" xfId="1" applyNumberFormat="1" applyFont="1" applyBorder="1" applyAlignment="1" applyProtection="1">
      <alignment horizontal="center"/>
      <protection locked="0"/>
    </xf>
    <xf numFmtId="0" fontId="4" fillId="0" borderId="9" xfId="0" applyFont="1" applyBorder="1" applyAlignment="1">
      <alignment wrapText="1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 indent="1"/>
    </xf>
    <xf numFmtId="0" fontId="14" fillId="0" borderId="3" xfId="1" applyFont="1" applyBorder="1"/>
    <xf numFmtId="0" fontId="14" fillId="0" borderId="0" xfId="1" applyFont="1"/>
    <xf numFmtId="0" fontId="15" fillId="0" borderId="9" xfId="2" applyFont="1" applyBorder="1" applyAlignment="1">
      <alignment horizontal="center"/>
    </xf>
    <xf numFmtId="0" fontId="14" fillId="0" borderId="9" xfId="2" applyFont="1" applyBorder="1" applyAlignment="1">
      <alignment wrapText="1"/>
    </xf>
    <xf numFmtId="0" fontId="16" fillId="0" borderId="9" xfId="2" applyFont="1" applyBorder="1" applyAlignment="1">
      <alignment vertical="top" wrapText="1"/>
    </xf>
    <xf numFmtId="0" fontId="16" fillId="0" borderId="9" xfId="2" applyFont="1" applyBorder="1" applyAlignment="1">
      <alignment horizontal="left" wrapText="1"/>
    </xf>
    <xf numFmtId="0" fontId="15" fillId="0" borderId="9" xfId="2" applyFont="1" applyBorder="1" applyAlignment="1">
      <alignment wrapText="1"/>
    </xf>
    <xf numFmtId="0" fontId="15" fillId="0" borderId="16" xfId="2" applyFont="1" applyBorder="1" applyAlignment="1">
      <alignment wrapText="1"/>
    </xf>
    <xf numFmtId="0" fontId="14" fillId="0" borderId="16" xfId="2" applyFont="1" applyBorder="1" applyAlignment="1">
      <alignment wrapText="1"/>
    </xf>
    <xf numFmtId="0" fontId="16" fillId="0" borderId="16" xfId="2" applyFont="1" applyBorder="1" applyAlignment="1">
      <alignment vertical="top" wrapText="1"/>
    </xf>
    <xf numFmtId="0" fontId="16" fillId="0" borderId="16" xfId="2" applyFont="1" applyBorder="1" applyAlignment="1">
      <alignment horizontal="left" vertical="top" wrapText="1"/>
    </xf>
    <xf numFmtId="0" fontId="14" fillId="0" borderId="3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0" xfId="2" applyFont="1" applyAlignment="1">
      <alignment horizontal="center"/>
    </xf>
    <xf numFmtId="0" fontId="16" fillId="0" borderId="0" xfId="2" applyFont="1" applyAlignment="1">
      <alignment vertical="top" wrapText="1"/>
    </xf>
    <xf numFmtId="0" fontId="15" fillId="0" borderId="9" xfId="2" applyFont="1" applyBorder="1" applyAlignment="1">
      <alignment horizontal="center" wrapText="1"/>
    </xf>
    <xf numFmtId="0" fontId="6" fillId="0" borderId="9" xfId="1" applyFont="1" applyBorder="1" applyAlignment="1" applyProtection="1">
      <alignment horizontal="center"/>
      <protection locked="0"/>
    </xf>
    <xf numFmtId="0" fontId="8" fillId="0" borderId="3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9" xfId="0" applyFont="1" applyBorder="1"/>
    <xf numFmtId="0" fontId="4" fillId="0" borderId="7" xfId="0" applyFont="1" applyBorder="1"/>
    <xf numFmtId="0" fontId="14" fillId="0" borderId="0" xfId="2" applyFont="1" applyAlignment="1">
      <alignment wrapText="1"/>
    </xf>
    <xf numFmtId="0" fontId="15" fillId="0" borderId="0" xfId="2" applyFont="1" applyAlignment="1">
      <alignment wrapText="1"/>
    </xf>
    <xf numFmtId="0" fontId="15" fillId="0" borderId="0" xfId="2" applyFont="1" applyAlignment="1">
      <alignment horizontal="center" vertical="center" wrapText="1"/>
    </xf>
    <xf numFmtId="0" fontId="6" fillId="0" borderId="16" xfId="1" applyFont="1" applyBorder="1" applyAlignment="1">
      <alignment horizontal="left"/>
    </xf>
    <xf numFmtId="0" fontId="16" fillId="0" borderId="3" xfId="2" applyFont="1" applyBorder="1" applyAlignment="1">
      <alignment vertical="top" wrapText="1"/>
    </xf>
    <xf numFmtId="0" fontId="4" fillId="0" borderId="9" xfId="0" applyFont="1" applyBorder="1" applyAlignment="1">
      <alignment horizontal="left"/>
    </xf>
    <xf numFmtId="0" fontId="17" fillId="0" borderId="9" xfId="2" applyFont="1" applyBorder="1" applyAlignment="1">
      <alignment vertical="center" wrapText="1"/>
    </xf>
    <xf numFmtId="0" fontId="15" fillId="0" borderId="9" xfId="2" applyFont="1" applyBorder="1" applyAlignment="1">
      <alignment horizontal="left" wrapText="1"/>
    </xf>
    <xf numFmtId="0" fontId="17" fillId="0" borderId="9" xfId="2" applyFont="1" applyBorder="1" applyAlignment="1">
      <alignment horizontal="left"/>
    </xf>
    <xf numFmtId="0" fontId="16" fillId="0" borderId="9" xfId="0" applyFont="1" applyBorder="1" applyAlignment="1">
      <alignment horizontal="left"/>
    </xf>
    <xf numFmtId="0" fontId="16" fillId="0" borderId="9" xfId="0" applyFont="1" applyBorder="1" applyAlignment="1">
      <alignment horizontal="left" vertical="center" wrapText="1"/>
    </xf>
    <xf numFmtId="0" fontId="17" fillId="0" borderId="9" xfId="7" applyFont="1" applyBorder="1" applyAlignment="1">
      <alignment vertical="center" wrapText="1"/>
    </xf>
    <xf numFmtId="0" fontId="14" fillId="0" borderId="16" xfId="2" applyFont="1" applyBorder="1" applyAlignment="1">
      <alignment horizontal="left" vertical="top"/>
    </xf>
    <xf numFmtId="0" fontId="16" fillId="0" borderId="9" xfId="2" applyFont="1" applyBorder="1" applyAlignment="1" applyProtection="1">
      <alignment vertical="center" wrapText="1"/>
      <protection locked="0"/>
    </xf>
    <xf numFmtId="0" fontId="17" fillId="0" borderId="9" xfId="2" applyFont="1" applyBorder="1" applyAlignment="1" applyProtection="1">
      <alignment vertical="center" wrapText="1"/>
      <protection locked="0"/>
    </xf>
    <xf numFmtId="0" fontId="17" fillId="0" borderId="0" xfId="2" applyFont="1" applyAlignment="1">
      <alignment horizontal="center" wrapText="1"/>
    </xf>
    <xf numFmtId="0" fontId="16" fillId="0" borderId="9" xfId="2" applyFont="1" applyBorder="1" applyAlignment="1">
      <alignment horizontal="center" vertical="center" wrapText="1"/>
    </xf>
    <xf numFmtId="0" fontId="17" fillId="0" borderId="9" xfId="2" applyFont="1" applyBorder="1" applyAlignment="1">
      <alignment horizontal="center" vertical="center" wrapText="1"/>
    </xf>
    <xf numFmtId="0" fontId="15" fillId="0" borderId="16" xfId="2" quotePrefix="1" applyFont="1" applyBorder="1" applyAlignment="1">
      <alignment horizontal="center"/>
    </xf>
    <xf numFmtId="0" fontId="16" fillId="0" borderId="9" xfId="2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6" fillId="0" borderId="9" xfId="0" applyFont="1" applyBorder="1" applyAlignment="1">
      <alignment horizontal="center" vertical="center" wrapText="1"/>
    </xf>
    <xf numFmtId="0" fontId="4" fillId="0" borderId="9" xfId="2" applyBorder="1" applyAlignment="1">
      <alignment vertical="center"/>
    </xf>
    <xf numFmtId="0" fontId="15" fillId="0" borderId="9" xfId="2" applyFont="1" applyBorder="1" applyAlignment="1">
      <alignment horizontal="center" vertical="center" wrapText="1"/>
    </xf>
    <xf numFmtId="0" fontId="14" fillId="0" borderId="20" xfId="2" applyFont="1" applyBorder="1" applyAlignment="1">
      <alignment wrapText="1"/>
    </xf>
    <xf numFmtId="0" fontId="16" fillId="0" borderId="2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7" fillId="0" borderId="9" xfId="2" applyFont="1" applyBorder="1" applyAlignment="1">
      <alignment horizontal="left" vertical="top" wrapText="1"/>
    </xf>
    <xf numFmtId="0" fontId="14" fillId="0" borderId="16" xfId="2" applyFont="1" applyBorder="1" applyAlignment="1">
      <alignment horizontal="left"/>
    </xf>
    <xf numFmtId="0" fontId="15" fillId="0" borderId="16" xfId="2" applyFont="1" applyBorder="1" applyAlignment="1">
      <alignment horizontal="left" wrapText="1"/>
    </xf>
    <xf numFmtId="0" fontId="15" fillId="0" borderId="16" xfId="2" applyFont="1" applyBorder="1" applyAlignment="1">
      <alignment horizontal="left" vertical="top" wrapText="1"/>
    </xf>
    <xf numFmtId="0" fontId="16" fillId="0" borderId="9" xfId="7" applyFont="1" applyBorder="1" applyAlignment="1">
      <alignment vertical="center" wrapText="1"/>
    </xf>
    <xf numFmtId="0" fontId="16" fillId="0" borderId="20" xfId="0" applyFont="1" applyBorder="1" applyAlignment="1">
      <alignment horizontal="center" wrapText="1"/>
    </xf>
    <xf numFmtId="0" fontId="17" fillId="0" borderId="16" xfId="2" applyFont="1" applyBorder="1" applyAlignment="1">
      <alignment vertical="center" wrapText="1"/>
    </xf>
    <xf numFmtId="0" fontId="16" fillId="0" borderId="16" xfId="2" applyFont="1" applyBorder="1" applyAlignment="1" applyProtection="1">
      <alignment vertical="center" wrapText="1"/>
      <protection locked="0"/>
    </xf>
    <xf numFmtId="4" fontId="6" fillId="0" borderId="3" xfId="1" quotePrefix="1" applyNumberFormat="1" applyFont="1" applyBorder="1" applyAlignment="1">
      <alignment horizontal="center"/>
    </xf>
    <xf numFmtId="3" fontId="16" fillId="0" borderId="9" xfId="2" applyNumberFormat="1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1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2" fillId="2" borderId="14" xfId="0" applyFont="1" applyFill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9" xfId="1" applyFont="1" applyBorder="1" applyAlignment="1" applyProtection="1">
      <alignment horizontal="center" vertical="center"/>
      <protection locked="0"/>
    </xf>
    <xf numFmtId="0" fontId="16" fillId="0" borderId="9" xfId="2" applyFont="1" applyBorder="1" applyAlignment="1" applyProtection="1">
      <alignment horizontal="left" wrapText="1"/>
      <protection locked="0"/>
    </xf>
    <xf numFmtId="0" fontId="4" fillId="0" borderId="6" xfId="0" applyFont="1" applyBorder="1" applyAlignment="1">
      <alignment horizontal="center" vertical="center"/>
    </xf>
    <xf numFmtId="0" fontId="16" fillId="0" borderId="0" xfId="2" applyFont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16" fillId="0" borderId="8" xfId="2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0" fontId="14" fillId="0" borderId="9" xfId="2" applyFont="1" applyBorder="1" applyAlignment="1">
      <alignment vertical="center" wrapText="1"/>
    </xf>
    <xf numFmtId="0" fontId="16" fillId="0" borderId="25" xfId="0" applyFont="1" applyBorder="1" applyAlignment="1">
      <alignment horizontal="center" vertical="center" wrapText="1"/>
    </xf>
    <xf numFmtId="0" fontId="8" fillId="0" borderId="26" xfId="8" applyFont="1" applyBorder="1" applyAlignment="1">
      <alignment horizontal="center" vertical="center"/>
    </xf>
    <xf numFmtId="0" fontId="8" fillId="0" borderId="27" xfId="8" applyFont="1" applyBorder="1" applyAlignment="1">
      <alignment horizontal="center" vertical="center"/>
    </xf>
    <xf numFmtId="0" fontId="8" fillId="0" borderId="27" xfId="8" applyFont="1" applyBorder="1" applyAlignment="1">
      <alignment horizontal="center"/>
    </xf>
    <xf numFmtId="166" fontId="8" fillId="0" borderId="27" xfId="8" applyNumberFormat="1" applyFont="1" applyBorder="1" applyAlignment="1">
      <alignment horizontal="center" vertical="center"/>
    </xf>
    <xf numFmtId="0" fontId="8" fillId="0" borderId="28" xfId="8" applyFont="1" applyBorder="1" applyAlignment="1">
      <alignment horizontal="center" vertical="center"/>
    </xf>
    <xf numFmtId="0" fontId="1" fillId="0" borderId="0" xfId="8"/>
    <xf numFmtId="0" fontId="8" fillId="0" borderId="29" xfId="8" applyFont="1" applyBorder="1" applyAlignment="1">
      <alignment horizontal="center" vertical="center"/>
    </xf>
    <xf numFmtId="0" fontId="8" fillId="0" borderId="9" xfId="8" applyFont="1" applyBorder="1" applyAlignment="1">
      <alignment horizontal="center" vertical="center"/>
    </xf>
    <xf numFmtId="0" fontId="8" fillId="0" borderId="9" xfId="8" applyFont="1" applyBorder="1" applyAlignment="1">
      <alignment horizontal="center"/>
    </xf>
    <xf numFmtId="166" fontId="8" fillId="0" borderId="9" xfId="8" applyNumberFormat="1" applyFont="1" applyBorder="1" applyAlignment="1">
      <alignment horizontal="center" vertical="center"/>
    </xf>
    <xf numFmtId="0" fontId="8" fillId="0" borderId="30" xfId="8" applyFont="1" applyBorder="1" applyAlignment="1">
      <alignment horizontal="center" vertical="center"/>
    </xf>
    <xf numFmtId="0" fontId="16" fillId="0" borderId="31" xfId="2" applyFont="1" applyBorder="1" applyAlignment="1" applyProtection="1">
      <alignment horizontal="center" vertical="center" wrapText="1"/>
      <protection locked="0"/>
    </xf>
    <xf numFmtId="0" fontId="16" fillId="0" borderId="32" xfId="2" applyFont="1" applyBorder="1" applyAlignment="1" applyProtection="1">
      <alignment vertical="top" wrapText="1"/>
      <protection locked="0"/>
    </xf>
    <xf numFmtId="0" fontId="17" fillId="0" borderId="32" xfId="2" applyFont="1" applyBorder="1" applyAlignment="1" applyProtection="1">
      <alignment vertical="top" wrapText="1"/>
      <protection locked="0"/>
    </xf>
    <xf numFmtId="0" fontId="16" fillId="0" borderId="32" xfId="2" applyFont="1" applyBorder="1" applyAlignment="1" applyProtection="1">
      <alignment wrapText="1"/>
      <protection locked="0"/>
    </xf>
    <xf numFmtId="0" fontId="16" fillId="0" borderId="32" xfId="2" applyFont="1" applyBorder="1" applyAlignment="1" applyProtection="1">
      <alignment horizontal="center" wrapText="1"/>
      <protection locked="0"/>
    </xf>
    <xf numFmtId="166" fontId="16" fillId="0" borderId="32" xfId="2" applyNumberFormat="1" applyFont="1" applyBorder="1" applyAlignment="1" applyProtection="1">
      <alignment horizontal="center" vertical="center" wrapText="1"/>
      <protection locked="0"/>
    </xf>
    <xf numFmtId="166" fontId="16" fillId="0" borderId="33" xfId="2" applyNumberFormat="1" applyFont="1" applyBorder="1" applyAlignment="1" applyProtection="1">
      <alignment horizontal="center" vertical="center" wrapText="1"/>
      <protection locked="0"/>
    </xf>
    <xf numFmtId="0" fontId="16" fillId="0" borderId="34" xfId="2" applyFont="1" applyBorder="1" applyAlignment="1" applyProtection="1">
      <alignment vertical="top" wrapText="1"/>
      <protection locked="0"/>
    </xf>
    <xf numFmtId="0" fontId="16" fillId="0" borderId="34" xfId="2" applyFont="1" applyBorder="1" applyAlignment="1" applyProtection="1">
      <alignment horizontal="center" wrapText="1"/>
      <protection locked="0"/>
    </xf>
    <xf numFmtId="166" fontId="16" fillId="0" borderId="34" xfId="2" applyNumberFormat="1" applyFont="1" applyBorder="1" applyAlignment="1" applyProtection="1">
      <alignment horizontal="center" vertical="center" wrapText="1"/>
      <protection locked="0"/>
    </xf>
    <xf numFmtId="0" fontId="16" fillId="0" borderId="32" xfId="2" applyFont="1" applyBorder="1" applyAlignment="1">
      <alignment vertical="top" wrapText="1"/>
    </xf>
    <xf numFmtId="0" fontId="16" fillId="0" borderId="32" xfId="2" applyFont="1" applyBorder="1" applyAlignment="1">
      <alignment horizontal="center" wrapText="1"/>
    </xf>
    <xf numFmtId="166" fontId="16" fillId="0" borderId="32" xfId="2" applyNumberFormat="1" applyFont="1" applyBorder="1" applyAlignment="1">
      <alignment horizontal="center" vertical="center" wrapText="1"/>
    </xf>
    <xf numFmtId="0" fontId="16" fillId="0" borderId="0" xfId="2" applyFont="1" applyAlignment="1" applyProtection="1">
      <alignment horizontal="center" vertical="center" wrapText="1"/>
      <protection locked="0"/>
    </xf>
    <xf numFmtId="166" fontId="16" fillId="0" borderId="34" xfId="2" applyNumberFormat="1" applyFont="1" applyBorder="1" applyAlignment="1" applyProtection="1">
      <alignment vertical="center" wrapText="1"/>
      <protection locked="0"/>
    </xf>
    <xf numFmtId="0" fontId="17" fillId="0" borderId="35" xfId="2" applyFont="1" applyBorder="1" applyAlignment="1" applyProtection="1">
      <alignment vertical="top" wrapText="1"/>
      <protection locked="0"/>
    </xf>
    <xf numFmtId="166" fontId="16" fillId="0" borderId="36" xfId="2" applyNumberFormat="1" applyFont="1" applyBorder="1" applyAlignment="1" applyProtection="1">
      <alignment horizontal="center" vertical="center" wrapText="1"/>
      <protection locked="0"/>
    </xf>
    <xf numFmtId="166" fontId="16" fillId="0" borderId="9" xfId="2" applyNumberFormat="1" applyFont="1" applyBorder="1" applyAlignment="1" applyProtection="1">
      <alignment vertical="center" wrapText="1"/>
      <protection locked="0"/>
    </xf>
    <xf numFmtId="0" fontId="16" fillId="0" borderId="20" xfId="2" applyFont="1" applyBorder="1" applyAlignment="1" applyProtection="1">
      <alignment vertical="top" wrapText="1"/>
      <protection locked="0"/>
    </xf>
    <xf numFmtId="0" fontId="16" fillId="0" borderId="9" xfId="2" applyFont="1" applyBorder="1" applyAlignment="1" applyProtection="1">
      <alignment horizontal="center" wrapText="1"/>
      <protection locked="0"/>
    </xf>
    <xf numFmtId="0" fontId="16" fillId="0" borderId="20" xfId="2" applyFont="1" applyBorder="1" applyAlignment="1" applyProtection="1">
      <alignment horizontal="left" vertical="top" wrapText="1"/>
      <protection locked="0"/>
    </xf>
    <xf numFmtId="0" fontId="17" fillId="0" borderId="9" xfId="2" applyFont="1" applyBorder="1" applyAlignment="1" applyProtection="1">
      <alignment horizontal="right" wrapText="1"/>
      <protection locked="0"/>
    </xf>
    <xf numFmtId="0" fontId="17" fillId="0" borderId="37" xfId="2" applyFont="1" applyBorder="1" applyAlignment="1" applyProtection="1">
      <alignment horizontal="right" wrapText="1"/>
      <protection locked="0"/>
    </xf>
    <xf numFmtId="0" fontId="17" fillId="0" borderId="20" xfId="2" applyFont="1" applyBorder="1" applyAlignment="1" applyProtection="1">
      <alignment horizontal="left" vertical="top" wrapText="1"/>
      <protection locked="0"/>
    </xf>
    <xf numFmtId="0" fontId="17" fillId="0" borderId="0" xfId="2" applyFont="1" applyAlignment="1" applyProtection="1">
      <alignment horizontal="right" wrapText="1"/>
      <protection locked="0"/>
    </xf>
    <xf numFmtId="0" fontId="17" fillId="0" borderId="23" xfId="2" applyFont="1" applyBorder="1" applyAlignment="1" applyProtection="1">
      <alignment horizontal="right" wrapText="1"/>
      <protection locked="0"/>
    </xf>
    <xf numFmtId="166" fontId="16" fillId="0" borderId="20" xfId="2" applyNumberFormat="1" applyFont="1" applyBorder="1" applyAlignment="1" applyProtection="1">
      <alignment vertical="center" wrapText="1"/>
      <protection locked="0"/>
    </xf>
    <xf numFmtId="166" fontId="16" fillId="0" borderId="0" xfId="2" applyNumberFormat="1" applyFont="1" applyAlignment="1" applyProtection="1">
      <alignment vertical="center" wrapText="1"/>
      <protection locked="0"/>
    </xf>
    <xf numFmtId="0" fontId="16" fillId="0" borderId="38" xfId="2" applyFont="1" applyBorder="1" applyAlignment="1" applyProtection="1">
      <alignment horizontal="left" vertical="top" wrapText="1"/>
      <protection locked="0"/>
    </xf>
    <xf numFmtId="0" fontId="16" fillId="0" borderId="39" xfId="2" applyFont="1" applyBorder="1" applyAlignment="1" applyProtection="1">
      <alignment horizontal="center" wrapText="1"/>
      <protection locked="0"/>
    </xf>
    <xf numFmtId="0" fontId="16" fillId="0" borderId="0" xfId="2" applyFont="1" applyAlignment="1" applyProtection="1">
      <alignment horizontal="left" vertical="top" wrapText="1"/>
      <protection locked="0"/>
    </xf>
    <xf numFmtId="0" fontId="16" fillId="0" borderId="23" xfId="2" applyFont="1" applyBorder="1" applyAlignment="1" applyProtection="1">
      <alignment horizontal="right" wrapText="1"/>
      <protection locked="0"/>
    </xf>
    <xf numFmtId="0" fontId="16" fillId="0" borderId="34" xfId="2" applyFont="1" applyBorder="1" applyAlignment="1" applyProtection="1">
      <alignment horizontal="right" wrapText="1"/>
      <protection locked="0"/>
    </xf>
    <xf numFmtId="0" fontId="16" fillId="0" borderId="9" xfId="2" applyFont="1" applyBorder="1" applyAlignment="1" applyProtection="1">
      <alignment horizontal="right" wrapText="1"/>
      <protection locked="0"/>
    </xf>
    <xf numFmtId="3" fontId="16" fillId="0" borderId="9" xfId="2" applyNumberFormat="1" applyFont="1" applyBorder="1" applyAlignment="1" applyProtection="1">
      <alignment horizontal="right" wrapText="1"/>
      <protection locked="0"/>
    </xf>
    <xf numFmtId="0" fontId="17" fillId="0" borderId="0" xfId="2" applyFont="1" applyAlignment="1" applyProtection="1">
      <alignment horizontal="left" vertical="top" wrapText="1"/>
      <protection locked="0"/>
    </xf>
    <xf numFmtId="0" fontId="16" fillId="0" borderId="16" xfId="2" applyFont="1" applyBorder="1" applyAlignment="1" applyProtection="1">
      <alignment horizontal="center" vertical="center" wrapText="1"/>
      <protection locked="0"/>
    </xf>
    <xf numFmtId="0" fontId="16" fillId="0" borderId="40" xfId="2" applyFont="1" applyBorder="1" applyAlignment="1" applyProtection="1">
      <alignment horizontal="center" vertical="center" wrapText="1"/>
      <protection locked="0"/>
    </xf>
    <xf numFmtId="0" fontId="16" fillId="0" borderId="29" xfId="2" applyFont="1" applyBorder="1" applyAlignment="1" applyProtection="1">
      <alignment horizontal="center" vertical="center" wrapText="1"/>
      <protection locked="0"/>
    </xf>
    <xf numFmtId="0" fontId="17" fillId="0" borderId="41" xfId="2" applyFont="1" applyBorder="1" applyAlignment="1" applyProtection="1">
      <alignment horizontal="right" wrapText="1"/>
      <protection locked="0"/>
    </xf>
    <xf numFmtId="0" fontId="16" fillId="0" borderId="11" xfId="2" applyFont="1" applyBorder="1" applyAlignment="1" applyProtection="1">
      <alignment horizontal="center" vertical="center" wrapText="1"/>
      <protection locked="0"/>
    </xf>
    <xf numFmtId="0" fontId="16" fillId="0" borderId="12" xfId="2" applyFont="1" applyBorder="1" applyAlignment="1" applyProtection="1">
      <alignment horizontal="center" vertical="center" wrapText="1"/>
      <protection locked="0"/>
    </xf>
    <xf numFmtId="166" fontId="8" fillId="0" borderId="45" xfId="2" applyNumberFormat="1" applyFont="1" applyBorder="1" applyAlignment="1" applyProtection="1">
      <alignment vertical="center" wrapText="1"/>
      <protection locked="0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center"/>
    </xf>
    <xf numFmtId="166" fontId="1" fillId="0" borderId="0" xfId="8" applyNumberForma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6" fillId="0" borderId="9" xfId="2" applyFont="1" applyBorder="1" applyAlignment="1">
      <alignment vertical="center" wrapText="1"/>
    </xf>
    <xf numFmtId="0" fontId="14" fillId="0" borderId="9" xfId="2" applyFont="1" applyBorder="1" applyAlignment="1">
      <alignment vertical="center"/>
    </xf>
    <xf numFmtId="0" fontId="15" fillId="0" borderId="16" xfId="2" applyFont="1" applyBorder="1" applyAlignment="1">
      <alignment vertical="center" wrapText="1"/>
    </xf>
    <xf numFmtId="0" fontId="15" fillId="0" borderId="16" xfId="2" applyFont="1" applyBorder="1" applyAlignment="1">
      <alignment horizontal="center" vertical="center" wrapText="1"/>
    </xf>
    <xf numFmtId="0" fontId="14" fillId="0" borderId="16" xfId="2" applyFont="1" applyBorder="1" applyAlignment="1">
      <alignment vertical="center" wrapText="1"/>
    </xf>
    <xf numFmtId="0" fontId="15" fillId="0" borderId="8" xfId="2" applyFont="1" applyBorder="1" applyAlignment="1">
      <alignment horizontal="center" vertical="center" wrapText="1"/>
    </xf>
    <xf numFmtId="0" fontId="15" fillId="0" borderId="0" xfId="2" applyFont="1" applyAlignment="1">
      <alignment vertical="center" wrapText="1"/>
    </xf>
    <xf numFmtId="0" fontId="4" fillId="0" borderId="20" xfId="0" applyFont="1" applyBorder="1"/>
    <xf numFmtId="0" fontId="15" fillId="0" borderId="47" xfId="2" applyFont="1" applyBorder="1" applyAlignment="1">
      <alignment horizontal="center" vertical="center" wrapText="1"/>
    </xf>
    <xf numFmtId="0" fontId="6" fillId="0" borderId="18" xfId="1" applyFont="1" applyBorder="1" applyAlignment="1" applyProtection="1">
      <alignment horizontal="center" vertical="center"/>
      <protection locked="0"/>
    </xf>
    <xf numFmtId="0" fontId="6" fillId="0" borderId="18" xfId="1" applyFont="1" applyBorder="1" applyAlignment="1" applyProtection="1">
      <alignment horizontal="center"/>
      <protection locked="0"/>
    </xf>
    <xf numFmtId="0" fontId="6" fillId="0" borderId="37" xfId="1" applyFont="1" applyBorder="1" applyAlignment="1">
      <alignment horizontal="left"/>
    </xf>
    <xf numFmtId="0" fontId="14" fillId="0" borderId="37" xfId="2" applyFont="1" applyBorder="1" applyAlignment="1">
      <alignment horizontal="center"/>
    </xf>
    <xf numFmtId="0" fontId="26" fillId="0" borderId="49" xfId="9" applyFont="1" applyBorder="1" applyAlignment="1">
      <alignment horizontal="center" wrapText="1"/>
    </xf>
    <xf numFmtId="0" fontId="26" fillId="0" borderId="45" xfId="9" applyFont="1" applyBorder="1" applyAlignment="1">
      <alignment horizontal="center"/>
    </xf>
    <xf numFmtId="3" fontId="26" fillId="0" borderId="50" xfId="9" applyNumberFormat="1" applyFont="1" applyBorder="1" applyAlignment="1">
      <alignment horizontal="center"/>
    </xf>
    <xf numFmtId="167" fontId="26" fillId="0" borderId="49" xfId="10" applyFont="1" applyFill="1" applyBorder="1" applyAlignment="1">
      <alignment horizontal="center"/>
    </xf>
    <xf numFmtId="0" fontId="27" fillId="0" borderId="0" xfId="9" applyFont="1"/>
    <xf numFmtId="0" fontId="28" fillId="0" borderId="0" xfId="9" applyFont="1"/>
    <xf numFmtId="4" fontId="16" fillId="0" borderId="0" xfId="9" applyNumberFormat="1" applyFont="1"/>
    <xf numFmtId="0" fontId="16" fillId="0" borderId="0" xfId="9" applyFont="1"/>
    <xf numFmtId="0" fontId="26" fillId="0" borderId="51" xfId="9" applyFont="1" applyBorder="1" applyAlignment="1">
      <alignment horizontal="center"/>
    </xf>
    <xf numFmtId="0" fontId="26" fillId="0" borderId="46" xfId="9" applyFont="1" applyBorder="1" applyAlignment="1">
      <alignment wrapText="1"/>
    </xf>
    <xf numFmtId="0" fontId="26" fillId="0" borderId="46" xfId="9" applyFont="1" applyBorder="1" applyAlignment="1">
      <alignment horizontal="center"/>
    </xf>
    <xf numFmtId="3" fontId="26" fillId="0" borderId="46" xfId="9" applyNumberFormat="1" applyFont="1" applyBorder="1" applyAlignment="1">
      <alignment horizontal="center"/>
    </xf>
    <xf numFmtId="3" fontId="26" fillId="0" borderId="52" xfId="9" applyNumberFormat="1" applyFont="1" applyBorder="1" applyAlignment="1">
      <alignment horizontal="center"/>
    </xf>
    <xf numFmtId="167" fontId="26" fillId="0" borderId="53" xfId="10" applyFont="1" applyFill="1" applyBorder="1" applyAlignment="1">
      <alignment horizontal="center"/>
    </xf>
    <xf numFmtId="168" fontId="16" fillId="0" borderId="0" xfId="9" applyNumberFormat="1" applyFont="1"/>
    <xf numFmtId="0" fontId="27" fillId="0" borderId="51" xfId="9" applyFont="1" applyBorder="1" applyAlignment="1">
      <alignment horizontal="center"/>
    </xf>
    <xf numFmtId="0" fontId="27" fillId="0" borderId="46" xfId="9" applyFont="1" applyBorder="1" applyAlignment="1">
      <alignment wrapText="1"/>
    </xf>
    <xf numFmtId="0" fontId="27" fillId="0" borderId="46" xfId="9" applyFont="1" applyBorder="1" applyAlignment="1">
      <alignment horizontal="center"/>
    </xf>
    <xf numFmtId="3" fontId="27" fillId="0" borderId="46" xfId="9" applyNumberFormat="1" applyFont="1" applyBorder="1" applyAlignment="1">
      <alignment horizontal="center"/>
    </xf>
    <xf numFmtId="3" fontId="27" fillId="0" borderId="52" xfId="9" applyNumberFormat="1" applyFont="1" applyBorder="1" applyAlignment="1">
      <alignment horizontal="center"/>
    </xf>
    <xf numFmtId="168" fontId="16" fillId="0" borderId="53" xfId="11" applyFont="1" applyFill="1" applyBorder="1"/>
    <xf numFmtId="0" fontId="28" fillId="0" borderId="0" xfId="12" applyFont="1"/>
    <xf numFmtId="0" fontId="27" fillId="0" borderId="46" xfId="13" applyFont="1" applyBorder="1" applyAlignment="1">
      <alignment wrapText="1"/>
    </xf>
    <xf numFmtId="0" fontId="27" fillId="0" borderId="54" xfId="9" applyFont="1" applyBorder="1" applyAlignment="1">
      <alignment horizontal="center"/>
    </xf>
    <xf numFmtId="0" fontId="27" fillId="0" borderId="55" xfId="9" applyFont="1" applyBorder="1" applyAlignment="1">
      <alignment wrapText="1"/>
    </xf>
    <xf numFmtId="0" fontId="27" fillId="0" borderId="55" xfId="9" applyFont="1" applyBorder="1" applyAlignment="1">
      <alignment horizontal="center"/>
    </xf>
    <xf numFmtId="3" fontId="27" fillId="0" borderId="55" xfId="9" applyNumberFormat="1" applyFont="1" applyBorder="1" applyAlignment="1">
      <alignment horizontal="center"/>
    </xf>
    <xf numFmtId="3" fontId="27" fillId="0" borderId="56" xfId="9" applyNumberFormat="1" applyFont="1" applyBorder="1" applyAlignment="1">
      <alignment horizontal="center"/>
    </xf>
    <xf numFmtId="168" fontId="16" fillId="0" borderId="57" xfId="11" applyFont="1" applyFill="1" applyBorder="1"/>
    <xf numFmtId="167" fontId="27" fillId="0" borderId="0" xfId="10" applyFont="1" applyFill="1" applyBorder="1"/>
    <xf numFmtId="0" fontId="26" fillId="0" borderId="55" xfId="9" applyFont="1" applyBorder="1" applyAlignment="1">
      <alignment wrapText="1"/>
    </xf>
    <xf numFmtId="0" fontId="27" fillId="0" borderId="55" xfId="9" applyFont="1" applyBorder="1" applyAlignment="1">
      <alignment horizontal="center" wrapText="1"/>
    </xf>
    <xf numFmtId="3" fontId="17" fillId="0" borderId="50" xfId="2" applyNumberFormat="1" applyFont="1" applyBorder="1" applyAlignment="1">
      <alignment horizontal="center"/>
    </xf>
    <xf numFmtId="168" fontId="26" fillId="0" borderId="49" xfId="14" applyFont="1" applyFill="1" applyBorder="1"/>
    <xf numFmtId="4" fontId="27" fillId="0" borderId="0" xfId="9" applyNumberFormat="1" applyFont="1"/>
    <xf numFmtId="0" fontId="27" fillId="0" borderId="0" xfId="9" applyFont="1" applyAlignment="1">
      <alignment horizontal="center"/>
    </xf>
    <xf numFmtId="0" fontId="27" fillId="0" borderId="0" xfId="9" applyFont="1" applyAlignment="1">
      <alignment wrapText="1"/>
    </xf>
    <xf numFmtId="3" fontId="27" fillId="0" borderId="0" xfId="9" applyNumberFormat="1" applyFont="1" applyAlignment="1">
      <alignment horizontal="center"/>
    </xf>
    <xf numFmtId="0" fontId="17" fillId="0" borderId="48" xfId="2" applyFont="1" applyBorder="1" applyAlignment="1" applyProtection="1">
      <alignment vertical="center" wrapText="1"/>
      <protection locked="0"/>
    </xf>
    <xf numFmtId="0" fontId="7" fillId="0" borderId="5" xfId="1" applyFont="1" applyBorder="1" applyAlignment="1">
      <alignment horizontal="right" vertical="center"/>
    </xf>
    <xf numFmtId="0" fontId="29" fillId="0" borderId="49" xfId="9" applyFont="1" applyBorder="1" applyAlignment="1">
      <alignment horizontal="center" vertical="center" wrapText="1"/>
    </xf>
    <xf numFmtId="0" fontId="8" fillId="0" borderId="20" xfId="2" applyFont="1" applyBorder="1" applyAlignment="1">
      <alignment horizontal="left" wrapText="1"/>
    </xf>
    <xf numFmtId="0" fontId="8" fillId="0" borderId="0" xfId="2" applyFont="1" applyAlignment="1">
      <alignment horizontal="left" wrapText="1"/>
    </xf>
    <xf numFmtId="0" fontId="15" fillId="0" borderId="16" xfId="2" applyFont="1" applyBorder="1" applyAlignment="1">
      <alignment horizontal="left"/>
    </xf>
    <xf numFmtId="0" fontId="0" fillId="0" borderId="59" xfId="0" applyBorder="1" applyAlignment="1">
      <alignment vertical="center" wrapText="1"/>
    </xf>
    <xf numFmtId="0" fontId="6" fillId="0" borderId="59" xfId="1" applyFont="1" applyBorder="1" applyAlignment="1">
      <alignment horizontal="center"/>
    </xf>
    <xf numFmtId="6" fontId="6" fillId="0" borderId="59" xfId="1" applyNumberFormat="1" applyFont="1" applyBorder="1" applyAlignment="1">
      <alignment horizontal="center"/>
    </xf>
    <xf numFmtId="0" fontId="0" fillId="0" borderId="59" xfId="0" applyBorder="1" applyAlignment="1">
      <alignment wrapText="1"/>
    </xf>
    <xf numFmtId="0" fontId="0" fillId="0" borderId="59" xfId="0" applyBorder="1"/>
    <xf numFmtId="0" fontId="16" fillId="0" borderId="58" xfId="0" applyFont="1" applyBorder="1" applyAlignment="1">
      <alignment horizontal="center" vertical="center" wrapText="1"/>
    </xf>
    <xf numFmtId="0" fontId="30" fillId="0" borderId="59" xfId="0" applyFont="1" applyBorder="1"/>
    <xf numFmtId="0" fontId="30" fillId="0" borderId="4" xfId="0" applyFont="1" applyBorder="1"/>
    <xf numFmtId="0" fontId="0" fillId="0" borderId="5" xfId="0" applyBorder="1" applyAlignment="1">
      <alignment horizontal="center" vertical="center"/>
    </xf>
    <xf numFmtId="164" fontId="6" fillId="0" borderId="59" xfId="1" applyNumberFormat="1" applyFont="1" applyBorder="1" applyAlignment="1" applyProtection="1">
      <alignment horizontal="center"/>
      <protection locked="0"/>
    </xf>
    <xf numFmtId="0" fontId="0" fillId="0" borderId="59" xfId="0" applyBorder="1" applyAlignment="1">
      <alignment horizontal="center" vertical="center"/>
    </xf>
    <xf numFmtId="0" fontId="16" fillId="0" borderId="7" xfId="2" applyFont="1" applyBorder="1" applyAlignment="1">
      <alignment horizontal="center" vertical="center" wrapText="1"/>
    </xf>
    <xf numFmtId="0" fontId="17" fillId="0" borderId="7" xfId="2" applyFont="1" applyBorder="1" applyAlignment="1">
      <alignment horizontal="center" vertical="center" wrapText="1"/>
    </xf>
    <xf numFmtId="0" fontId="15" fillId="0" borderId="7" xfId="2" applyFont="1" applyBorder="1" applyAlignment="1">
      <alignment horizontal="center"/>
    </xf>
    <xf numFmtId="0" fontId="0" fillId="0" borderId="6" xfId="0" applyBorder="1"/>
    <xf numFmtId="0" fontId="8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21" xfId="1" applyFont="1" applyBorder="1" applyAlignment="1" applyProtection="1">
      <alignment horizontal="right"/>
      <protection locked="0"/>
    </xf>
    <xf numFmtId="4" fontId="16" fillId="0" borderId="37" xfId="2" applyNumberFormat="1" applyFont="1" applyBorder="1" applyAlignment="1" applyProtection="1">
      <alignment horizontal="right" wrapText="1"/>
      <protection locked="0"/>
    </xf>
    <xf numFmtId="166" fontId="16" fillId="0" borderId="61" xfId="2" applyNumberFormat="1" applyFont="1" applyBorder="1" applyAlignment="1" applyProtection="1">
      <alignment horizontal="center" vertical="center" wrapText="1"/>
      <protection locked="0"/>
    </xf>
    <xf numFmtId="0" fontId="6" fillId="0" borderId="50" xfId="1" applyFont="1" applyBorder="1" applyAlignment="1">
      <alignment horizontal="left"/>
    </xf>
    <xf numFmtId="0" fontId="6" fillId="0" borderId="17" xfId="1" applyFont="1" applyBorder="1" applyAlignment="1">
      <alignment horizontal="center"/>
    </xf>
    <xf numFmtId="0" fontId="7" fillId="0" borderId="49" xfId="1" applyFont="1" applyBorder="1" applyAlignment="1">
      <alignment horizontal="right" vertical="center"/>
    </xf>
    <xf numFmtId="0" fontId="6" fillId="0" borderId="42" xfId="1" applyFont="1" applyBorder="1" applyAlignment="1">
      <alignment horizontal="center"/>
    </xf>
    <xf numFmtId="0" fontId="6" fillId="0" borderId="50" xfId="1" applyFont="1" applyBorder="1" applyAlignment="1">
      <alignment horizontal="center"/>
    </xf>
    <xf numFmtId="0" fontId="6" fillId="0" borderId="50" xfId="1" applyFont="1" applyBorder="1" applyAlignment="1">
      <alignment horizontal="center" vertical="center"/>
    </xf>
    <xf numFmtId="0" fontId="6" fillId="0" borderId="42" xfId="1" applyFont="1" applyBorder="1" applyAlignment="1">
      <alignment horizontal="left"/>
    </xf>
    <xf numFmtId="0" fontId="7" fillId="0" borderId="50" xfId="1" applyFont="1" applyBorder="1" applyAlignment="1">
      <alignment horizontal="right" vertical="center"/>
    </xf>
    <xf numFmtId="0" fontId="8" fillId="0" borderId="6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3" xfId="0" applyFont="1" applyBorder="1" applyAlignment="1">
      <alignment horizontal="center"/>
    </xf>
    <xf numFmtId="0" fontId="0" fillId="0" borderId="9" xfId="0" applyBorder="1"/>
    <xf numFmtId="0" fontId="0" fillId="0" borderId="37" xfId="0" applyBorder="1"/>
    <xf numFmtId="0" fontId="8" fillId="0" borderId="18" xfId="0" applyFont="1" applyBorder="1"/>
    <xf numFmtId="0" fontId="4" fillId="0" borderId="18" xfId="0" applyFont="1" applyBorder="1" applyAlignment="1">
      <alignment horizontal="right"/>
    </xf>
    <xf numFmtId="0" fontId="7" fillId="0" borderId="58" xfId="1" applyFont="1" applyBorder="1" applyAlignment="1" applyProtection="1">
      <alignment horizontal="left"/>
      <protection locked="0"/>
    </xf>
    <xf numFmtId="0" fontId="4" fillId="0" borderId="3" xfId="0" applyFont="1" applyBorder="1" applyAlignment="1">
      <alignment horizontal="center"/>
    </xf>
    <xf numFmtId="0" fontId="7" fillId="0" borderId="18" xfId="1" applyFont="1" applyBorder="1" applyAlignment="1">
      <alignment horizontal="center" vertical="center"/>
    </xf>
    <xf numFmtId="0" fontId="15" fillId="0" borderId="16" xfId="2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 wrapText="1"/>
    </xf>
    <xf numFmtId="164" fontId="7" fillId="0" borderId="59" xfId="1" applyNumberFormat="1" applyFont="1" applyBorder="1" applyAlignment="1" applyProtection="1">
      <alignment horizontal="center"/>
      <protection locked="0"/>
    </xf>
    <xf numFmtId="166" fontId="30" fillId="0" borderId="49" xfId="8" applyNumberFormat="1" applyFont="1" applyBorder="1" applyAlignment="1">
      <alignment horizontal="center" vertical="center"/>
    </xf>
    <xf numFmtId="6" fontId="7" fillId="0" borderId="18" xfId="0" applyNumberFormat="1" applyFont="1" applyBorder="1" applyAlignment="1">
      <alignment horizontal="center"/>
    </xf>
    <xf numFmtId="9" fontId="4" fillId="0" borderId="3" xfId="0" applyNumberFormat="1" applyFont="1" applyBorder="1" applyAlignment="1">
      <alignment horizontal="center"/>
    </xf>
    <xf numFmtId="164" fontId="7" fillId="0" borderId="3" xfId="1" applyNumberFormat="1" applyFont="1" applyBorder="1" applyAlignment="1" applyProtection="1">
      <alignment horizontal="center"/>
      <protection locked="0"/>
    </xf>
    <xf numFmtId="164" fontId="7" fillId="0" borderId="48" xfId="1" applyNumberFormat="1" applyFont="1" applyBorder="1" applyAlignment="1" applyProtection="1">
      <alignment horizontal="center"/>
      <protection locked="0"/>
    </xf>
    <xf numFmtId="0" fontId="6" fillId="3" borderId="3" xfId="1" applyFont="1" applyFill="1" applyBorder="1" applyAlignment="1">
      <alignment horizontal="center"/>
    </xf>
    <xf numFmtId="164" fontId="7" fillId="0" borderId="60" xfId="1" applyNumberFormat="1" applyFont="1" applyBorder="1" applyAlignment="1" applyProtection="1">
      <alignment horizontal="center"/>
      <protection locked="0"/>
    </xf>
    <xf numFmtId="0" fontId="7" fillId="0" borderId="62" xfId="0" applyFont="1" applyBorder="1" applyAlignment="1">
      <alignment horizontal="center"/>
    </xf>
    <xf numFmtId="164" fontId="8" fillId="0" borderId="18" xfId="0" applyNumberFormat="1" applyFont="1" applyBorder="1" applyAlignment="1">
      <alignment horizontal="center"/>
    </xf>
    <xf numFmtId="0" fontId="7" fillId="0" borderId="49" xfId="0" applyFont="1" applyBorder="1" applyAlignment="1">
      <alignment horizontal="center"/>
    </xf>
    <xf numFmtId="0" fontId="6" fillId="0" borderId="62" xfId="0" applyFont="1" applyBorder="1" applyAlignment="1">
      <alignment horizontal="center"/>
    </xf>
    <xf numFmtId="6" fontId="7" fillId="0" borderId="49" xfId="0" applyNumberFormat="1" applyFont="1" applyBorder="1" applyAlignment="1">
      <alignment horizontal="center"/>
    </xf>
    <xf numFmtId="6" fontId="8" fillId="0" borderId="0" xfId="0" applyNumberFormat="1" applyFont="1" applyAlignment="1">
      <alignment horizontal="center"/>
    </xf>
    <xf numFmtId="0" fontId="34" fillId="0" borderId="0" xfId="0" applyFont="1" applyAlignment="1" applyProtection="1">
      <alignment horizontal="left" indent="1"/>
      <protection locked="0"/>
    </xf>
    <xf numFmtId="164" fontId="7" fillId="0" borderId="49" xfId="1" applyNumberFormat="1" applyFont="1" applyBorder="1" applyAlignment="1" applyProtection="1">
      <alignment horizontal="center"/>
      <protection locked="0"/>
    </xf>
    <xf numFmtId="9" fontId="27" fillId="0" borderId="56" xfId="9" applyNumberFormat="1" applyFon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6" fontId="6" fillId="3" borderId="3" xfId="0" applyNumberFormat="1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3" xfId="1" applyFont="1" applyFill="1" applyBorder="1" applyAlignment="1">
      <alignment horizontal="left"/>
    </xf>
    <xf numFmtId="0" fontId="6" fillId="3" borderId="3" xfId="1" applyFont="1" applyFill="1" applyBorder="1" applyAlignment="1" applyProtection="1">
      <alignment horizontal="left" indent="1"/>
      <protection locked="0"/>
    </xf>
    <xf numFmtId="0" fontId="6" fillId="3" borderId="3" xfId="1" applyFont="1" applyFill="1" applyBorder="1" applyAlignment="1">
      <alignment horizontal="center" vertical="center"/>
    </xf>
    <xf numFmtId="6" fontId="6" fillId="3" borderId="3" xfId="1" applyNumberFormat="1" applyFont="1" applyFill="1" applyBorder="1" applyAlignment="1">
      <alignment horizontal="center"/>
    </xf>
    <xf numFmtId="0" fontId="4" fillId="3" borderId="0" xfId="0" applyFont="1" applyFill="1"/>
    <xf numFmtId="10" fontId="16" fillId="0" borderId="0" xfId="2" applyNumberFormat="1" applyFont="1" applyAlignment="1" applyProtection="1">
      <alignment vertical="center" wrapText="1"/>
      <protection locked="0"/>
    </xf>
    <xf numFmtId="6" fontId="6" fillId="0" borderId="59" xfId="1" applyNumberFormat="1" applyFont="1" applyBorder="1" applyAlignment="1">
      <alignment horizontal="center" vertical="center"/>
    </xf>
    <xf numFmtId="164" fontId="6" fillId="0" borderId="59" xfId="1" applyNumberFormat="1" applyFont="1" applyBorder="1" applyAlignment="1" applyProtection="1">
      <alignment horizontal="center" vertical="center"/>
      <protection locked="0"/>
    </xf>
    <xf numFmtId="0" fontId="6" fillId="0" borderId="59" xfId="1" applyFont="1" applyBorder="1" applyAlignment="1">
      <alignment horizontal="center" vertical="center"/>
    </xf>
    <xf numFmtId="4" fontId="0" fillId="0" borderId="9" xfId="0" applyNumberFormat="1" applyBorder="1"/>
    <xf numFmtId="4" fontId="4" fillId="0" borderId="9" xfId="0" applyNumberFormat="1" applyFont="1" applyBorder="1"/>
    <xf numFmtId="4" fontId="0" fillId="0" borderId="18" xfId="0" applyNumberFormat="1" applyBorder="1"/>
    <xf numFmtId="4" fontId="4" fillId="0" borderId="37" xfId="0" applyNumberFormat="1" applyFont="1" applyBorder="1"/>
    <xf numFmtId="4" fontId="4" fillId="0" borderId="18" xfId="0" applyNumberFormat="1" applyFont="1" applyBorder="1"/>
    <xf numFmtId="4" fontId="0" fillId="0" borderId="37" xfId="0" applyNumberFormat="1" applyBorder="1"/>
    <xf numFmtId="4" fontId="8" fillId="0" borderId="18" xfId="0" applyNumberFormat="1" applyFont="1" applyBorder="1"/>
    <xf numFmtId="0" fontId="17" fillId="0" borderId="58" xfId="2" applyFont="1" applyBorder="1" applyAlignment="1" applyProtection="1">
      <alignment horizontal="center" vertical="center" wrapText="1"/>
      <protection locked="0"/>
    </xf>
    <xf numFmtId="0" fontId="17" fillId="0" borderId="45" xfId="2" applyFont="1" applyBorder="1" applyAlignment="1">
      <alignment horizontal="center"/>
    </xf>
    <xf numFmtId="0" fontId="17" fillId="0" borderId="50" xfId="2" applyFont="1" applyBorder="1" applyAlignment="1">
      <alignment horizontal="center"/>
    </xf>
    <xf numFmtId="0" fontId="17" fillId="0" borderId="42" xfId="2" applyFont="1" applyBorder="1" applyAlignment="1" applyProtection="1">
      <alignment horizontal="right" vertical="top" wrapText="1"/>
      <protection locked="0"/>
    </xf>
    <xf numFmtId="0" fontId="17" fillId="0" borderId="43" xfId="2" applyFont="1" applyBorder="1" applyAlignment="1" applyProtection="1">
      <alignment horizontal="right" vertical="top" wrapText="1"/>
      <protection locked="0"/>
    </xf>
    <xf numFmtId="0" fontId="17" fillId="0" borderId="44" xfId="2" applyFont="1" applyBorder="1" applyAlignment="1" applyProtection="1">
      <alignment horizontal="right" vertical="top" wrapText="1"/>
      <protection locked="0"/>
    </xf>
    <xf numFmtId="0" fontId="8" fillId="0" borderId="6" xfId="0" applyFont="1" applyBorder="1" applyAlignment="1">
      <alignment horizontal="center" vertical="center" wrapText="1"/>
    </xf>
    <xf numFmtId="0" fontId="27" fillId="3" borderId="54" xfId="9" applyFont="1" applyFill="1" applyBorder="1" applyAlignment="1">
      <alignment horizontal="center"/>
    </xf>
    <xf numFmtId="0" fontId="27" fillId="3" borderId="55" xfId="9" applyFont="1" applyFill="1" applyBorder="1" applyAlignment="1">
      <alignment wrapText="1"/>
    </xf>
    <xf numFmtId="0" fontId="27" fillId="3" borderId="55" xfId="9" applyFont="1" applyFill="1" applyBorder="1" applyAlignment="1">
      <alignment horizontal="center"/>
    </xf>
    <xf numFmtId="3" fontId="27" fillId="3" borderId="55" xfId="9" applyNumberFormat="1" applyFont="1" applyFill="1" applyBorder="1" applyAlignment="1">
      <alignment horizontal="center"/>
    </xf>
    <xf numFmtId="9" fontId="27" fillId="3" borderId="56" xfId="9" applyNumberFormat="1" applyFont="1" applyFill="1" applyBorder="1" applyAlignment="1">
      <alignment horizontal="center"/>
    </xf>
    <xf numFmtId="168" fontId="16" fillId="3" borderId="57" xfId="11" applyFont="1" applyFill="1" applyBorder="1"/>
    <xf numFmtId="0" fontId="27" fillId="3" borderId="55" xfId="9" applyFont="1" applyFill="1" applyBorder="1" applyAlignment="1">
      <alignment horizontal="center" wrapText="1"/>
    </xf>
    <xf numFmtId="3" fontId="27" fillId="3" borderId="56" xfId="9" applyNumberFormat="1" applyFont="1" applyFill="1" applyBorder="1" applyAlignment="1">
      <alignment horizontal="center"/>
    </xf>
  </cellXfs>
  <cellStyles count="15">
    <cellStyle name="Comma 2" xfId="5" xr:uid="{0FF88A8B-B7C7-4927-AD64-44BF8742F304}"/>
    <cellStyle name="Comma 3" xfId="10" xr:uid="{C0193CDC-6634-4932-A643-6A35FF1D0987}"/>
    <cellStyle name="Comma0" xfId="6" xr:uid="{AA18001C-E582-483A-99CF-AAA0F2936E9A}"/>
    <cellStyle name="Currency 2" xfId="14" xr:uid="{D9B0F78F-3820-4CAE-B436-A07EDEBC6FB7}"/>
    <cellStyle name="Currency 2 2 2 2 2" xfId="11" xr:uid="{68E34021-BB85-48D1-B065-97A3B78F520D}"/>
    <cellStyle name="Normal" xfId="0" builtinId="0"/>
    <cellStyle name="Normal 14 2 2 2" xfId="9" xr:uid="{96CA7F45-222A-44FE-B2EB-851A704FC88E}"/>
    <cellStyle name="Normal 2" xfId="2" xr:uid="{7B3A7FC7-A2DB-49B7-A284-AD08A5F53B19}"/>
    <cellStyle name="Normal 3" xfId="3" xr:uid="{72004B6D-3223-43A6-9826-F32B3F543AA0}"/>
    <cellStyle name="Normal 4" xfId="8" xr:uid="{C9B43B2E-CA48-47AF-8BF9-52D51EF69904}"/>
    <cellStyle name="Normal 4 2 2 2 2 2" xfId="12" xr:uid="{945FB7B1-A4D4-4274-8B3F-60F9AC6341CB}"/>
    <cellStyle name="Normal 4 3 2 2 2" xfId="13" xr:uid="{B028688A-1947-4F71-AE41-7D2540C33E1C}"/>
    <cellStyle name="Normal 5 2" xfId="7" xr:uid="{ABEB950B-C9B7-4472-8935-1AE01146127C}"/>
    <cellStyle name="Normal_Dwarsloop 2001 QTY" xfId="1" xr:uid="{00000000-0005-0000-0000-000001000000}"/>
    <cellStyle name="Style 1" xfId="4" xr:uid="{D3E08714-82E3-4E21-8BD5-A51EB6ACB2B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25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4EC9F5C-F9E2-4EDE-A81D-055F29E46280}"/>
            </a:ext>
          </a:extLst>
        </xdr:cNvPr>
        <xdr:cNvSpPr txBox="1"/>
      </xdr:nvSpPr>
      <xdr:spPr>
        <a:xfrm>
          <a:off x="437197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CBBD76C-4771-4727-881E-5304D8C02DEA}"/>
            </a:ext>
          </a:extLst>
        </xdr:cNvPr>
        <xdr:cNvSpPr txBox="1"/>
      </xdr:nvSpPr>
      <xdr:spPr>
        <a:xfrm>
          <a:off x="4371975" y="142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9FB09B9-3BE3-494A-947C-44996F8B487F}"/>
            </a:ext>
          </a:extLst>
        </xdr:cNvPr>
        <xdr:cNvSpPr txBox="1"/>
      </xdr:nvSpPr>
      <xdr:spPr>
        <a:xfrm>
          <a:off x="4371975" y="51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70BABC8-17E7-40CB-8A80-1E58C7317142}"/>
            </a:ext>
          </a:extLst>
        </xdr:cNvPr>
        <xdr:cNvSpPr txBox="1"/>
      </xdr:nvSpPr>
      <xdr:spPr>
        <a:xfrm>
          <a:off x="437197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28B8CA8-5366-4C2B-A635-2E9302BCD806}"/>
            </a:ext>
          </a:extLst>
        </xdr:cNvPr>
        <xdr:cNvSpPr txBox="1"/>
      </xdr:nvSpPr>
      <xdr:spPr>
        <a:xfrm>
          <a:off x="4371975" y="142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5F53655-D73F-4EC6-9822-4A5A196B49D6}"/>
            </a:ext>
          </a:extLst>
        </xdr:cNvPr>
        <xdr:cNvSpPr txBox="1"/>
      </xdr:nvSpPr>
      <xdr:spPr>
        <a:xfrm>
          <a:off x="4371975" y="51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5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F1D0AE6-1E0D-401B-A821-F9A1703B017C}"/>
            </a:ext>
          </a:extLst>
        </xdr:cNvPr>
        <xdr:cNvSpPr txBox="1"/>
      </xdr:nvSpPr>
      <xdr:spPr>
        <a:xfrm>
          <a:off x="437197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4B47271-5F67-494F-A027-B06926922358}"/>
            </a:ext>
          </a:extLst>
        </xdr:cNvPr>
        <xdr:cNvSpPr txBox="1"/>
      </xdr:nvSpPr>
      <xdr:spPr>
        <a:xfrm>
          <a:off x="4371975" y="142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2921146-293F-4789-BEDD-255AA22EE46C}"/>
            </a:ext>
          </a:extLst>
        </xdr:cNvPr>
        <xdr:cNvSpPr txBox="1"/>
      </xdr:nvSpPr>
      <xdr:spPr>
        <a:xfrm>
          <a:off x="4371975" y="51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7CB74FD-6305-4BF7-9148-58F94AE7C10C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16C6366-4815-4DBD-A3D1-2A4D0223FF81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CDF08DA-0E06-41ED-9F94-7E621CCE5BA3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29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3E41619-FF3D-4158-A718-82E88EE0A72E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A3DF10F-03A7-4F3F-B7E4-EAA36840318C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0685640-0607-401D-809E-66FC69B95BDB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14634D6-4844-427B-99D8-5044BAFCDDE6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048300-0040-4DBA-A2BB-69264706FC55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B2154B5-F14B-4C6B-BB78-1E23B24B8DA5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50E82B2-B40F-402F-B38D-8DF0EF7E0BBD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7EE8442-F2A5-4BBC-8CD8-FF05D3525602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45B1370-9F09-43FE-A9BF-07D357A63F04}"/>
            </a:ext>
          </a:extLst>
        </xdr:cNvPr>
        <xdr:cNvSpPr txBox="1"/>
      </xdr:nvSpPr>
      <xdr:spPr>
        <a:xfrm>
          <a:off x="4371975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ZA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11\LAGAUT\admin\370%20civil\A097\00\R\p\Turn%20Key%20Project%20Progress%20Summary(MASTER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es%202/Desktop/Willies%20-%20Projects/Willies%20-%20QS%20Pro%20-%20Dropbox%20-%2030%20June%202017/QS121%20Maserumule/E%20Financials/15%20Payment%20Certificates/PC20/QS121%20Certificate%20NO.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Local%20Settings/Temporary%20Internet%20Files/OLK6/NLM%20QS%20and%20PM/Misc%20excel%20docs/Fee%20Claim-examp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mpe/Downloads/invoice_trade_samp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es%202/Desktop/Willies%20-%20Projects/5.%20Mama%20School%20-%20Final%20Account/Mama%20School%20-%20Penultimate%20Cert.%2018%20(Superseded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eata\Local%20Settings\Temporary%20Internet%20Files\Content.IE5\YRCAVJ14\Makomota_Certificate_no_5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inrich%20smith/AppData/Local/Microsoft/Windows/Temporary%20Internet%20Files/Content.Outlook/3O2NB4CO/9.3.4%20(b)%20Civil%20Eng%20Fees%20Calculator%20for%20Building%20Projects_2005%20Fee%20Sca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GRES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 report (2)"/>
      <sheetName val="COST REPORT"/>
      <sheetName val="info"/>
      <sheetName val="cover letter_cm"/>
      <sheetName val="MTH_REPORT"/>
      <sheetName val="cover letter_pm"/>
      <sheetName val="Progress Pay Cert"/>
      <sheetName val="progress pmt cert"/>
      <sheetName val="rec stmt"/>
      <sheetName val="pay sum_1"/>
      <sheetName val="direct pmt cert"/>
      <sheetName val="d'pay sum"/>
      <sheetName val="cert sum_2"/>
      <sheetName val="cert sum WG"/>
      <sheetName val="escal_2"/>
      <sheetName val="mos"/>
      <sheetName val="moffs"/>
      <sheetName val="cert detail"/>
      <sheetName val="exp_1"/>
      <sheetName val="proj cash flow_1"/>
      <sheetName val="penal'calc"/>
      <sheetName val="VO"/>
      <sheetName val="VO_1"/>
      <sheetName val="VO_2_detail"/>
      <sheetName val="VO_1_detail"/>
      <sheetName val="VO_cover letter"/>
      <sheetName val="TAX INVOICE"/>
      <sheetName val="cashflow_forecast"/>
      <sheetName val="time"/>
      <sheetName val="prof_fee"/>
    </sheetNames>
    <sheetDataSet>
      <sheetData sheetId="0"/>
      <sheetData sheetId="1"/>
      <sheetData sheetId="2">
        <row r="5">
          <cell r="C5" t="str">
            <v>EDDP 184/86</v>
          </cell>
        </row>
        <row r="6">
          <cell r="C6" t="str">
            <v>MASERUMULE HIGH SCHOOL</v>
          </cell>
        </row>
        <row r="7">
          <cell r="C7" t="str">
            <v>CONSTRUCTION OF 16 CLASSROOMS, ADMINISTRATION BLOCK, NUTRITIONAL CENTRE, COMPUTER, SCIENCE LABORATORIES, 20 WATER-BORNE TOILETS, OPEN WALKWAYS; COVERED PARKING, FENCING; RENOVATE 3 CLASSROOMS, 4 WATER-BORNE TOILETS; DEMOLISH 15 CLASSROOMS, COOKING AREA AND PIT TOILETS</v>
          </cell>
        </row>
        <row r="12">
          <cell r="C12" t="str">
            <v>QS121</v>
          </cell>
        </row>
        <row r="23">
          <cell r="C23" t="str">
            <v>MUMS BUSINESS ENTERPRISE</v>
          </cell>
        </row>
        <row r="31">
          <cell r="C31" t="str">
            <v>QS PRO QUANTITY SURVEYORS</v>
          </cell>
        </row>
        <row r="39">
          <cell r="C39">
            <v>41570</v>
          </cell>
        </row>
        <row r="40">
          <cell r="C40">
            <v>41586</v>
          </cell>
        </row>
        <row r="41">
          <cell r="C41">
            <v>41676</v>
          </cell>
        </row>
        <row r="42">
          <cell r="C42">
            <v>41704</v>
          </cell>
        </row>
        <row r="47">
          <cell r="C47">
            <v>41709</v>
          </cell>
        </row>
        <row r="48">
          <cell r="C48">
            <v>9</v>
          </cell>
        </row>
        <row r="49">
          <cell r="C49">
            <v>42007</v>
          </cell>
        </row>
        <row r="54">
          <cell r="C54">
            <v>0</v>
          </cell>
        </row>
        <row r="62">
          <cell r="C62">
            <v>20850695.760000002</v>
          </cell>
        </row>
      </sheetData>
      <sheetData sheetId="3"/>
      <sheetData sheetId="4"/>
      <sheetData sheetId="5"/>
      <sheetData sheetId="6">
        <row r="10">
          <cell r="I10" t="str">
            <v>20 (Interim)</v>
          </cell>
        </row>
        <row r="22">
          <cell r="I22">
            <v>20906617.969999999</v>
          </cell>
        </row>
        <row r="25">
          <cell r="E25">
            <v>42668</v>
          </cell>
        </row>
        <row r="55">
          <cell r="I55">
            <v>1103191.7319999994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go"/>
      <sheetName val="Summary"/>
      <sheetName val="Schedule 1"/>
      <sheetName val="Schedule 2"/>
      <sheetName val="Schedule 3"/>
      <sheetName val="Schedule 5"/>
      <sheetName val="Schedule 6"/>
      <sheetName val="Schedule 7"/>
      <sheetName val="Schedule 8"/>
      <sheetName val="Typing"/>
      <sheetName val="Travel"/>
      <sheetName val="Hours"/>
      <sheetName val="Other"/>
      <sheetName val="Help"/>
      <sheetName val="CAT_BLDG"/>
      <sheetName val="SERVICES"/>
      <sheetName val="SCA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>B00</v>
          </cell>
          <cell r="B1" t="str">
            <v>BUILDING SERVICES</v>
          </cell>
          <cell r="C1" t="str">
            <v>Bills of quantites</v>
          </cell>
          <cell r="D1" t="str">
            <v>Simplified bills</v>
          </cell>
          <cell r="E1" t="str">
            <v>Performance-based</v>
          </cell>
          <cell r="F1" t="str">
            <v>Without bills</v>
          </cell>
          <cell r="G1" t="str">
            <v>Builders' quantities</v>
          </cell>
          <cell r="H1" t="str">
            <v>Payment valuations</v>
          </cell>
          <cell r="I1" t="str">
            <v>Cost plus</v>
          </cell>
        </row>
        <row r="2">
          <cell r="A2" t="str">
            <v>B01</v>
          </cell>
        </row>
        <row r="3">
          <cell r="A3" t="str">
            <v>B02</v>
          </cell>
        </row>
        <row r="4">
          <cell r="A4" t="str">
            <v>B03</v>
          </cell>
        </row>
        <row r="5">
          <cell r="A5" t="str">
            <v>B08</v>
          </cell>
        </row>
        <row r="6">
          <cell r="A6" t="str">
            <v>B09</v>
          </cell>
        </row>
        <row r="7">
          <cell r="A7" t="str">
            <v>B10</v>
          </cell>
        </row>
        <row r="8">
          <cell r="A8" t="str">
            <v>E00</v>
          </cell>
        </row>
        <row r="9">
          <cell r="A9" t="str">
            <v>E01</v>
          </cell>
        </row>
        <row r="10">
          <cell r="A10" t="str">
            <v>E02</v>
          </cell>
        </row>
        <row r="11">
          <cell r="A11" t="str">
            <v>E03</v>
          </cell>
        </row>
        <row r="12">
          <cell r="A12" t="str">
            <v>E04</v>
          </cell>
        </row>
        <row r="13">
          <cell r="A13" t="str">
            <v>E05</v>
          </cell>
        </row>
        <row r="14">
          <cell r="A14" t="str">
            <v>E06</v>
          </cell>
        </row>
        <row r="15">
          <cell r="A15" t="str">
            <v>E07</v>
          </cell>
        </row>
        <row r="16">
          <cell r="A16" t="str">
            <v>E08</v>
          </cell>
        </row>
        <row r="17">
          <cell r="A17" t="str">
            <v>E09</v>
          </cell>
        </row>
        <row r="18">
          <cell r="A18" t="str">
            <v>M00</v>
          </cell>
        </row>
        <row r="19">
          <cell r="A19" t="str">
            <v>M01</v>
          </cell>
        </row>
        <row r="20">
          <cell r="A20" t="str">
            <v>M02</v>
          </cell>
        </row>
        <row r="21">
          <cell r="A21" t="str">
            <v>M03</v>
          </cell>
        </row>
        <row r="22">
          <cell r="A22" t="str">
            <v>M04</v>
          </cell>
        </row>
        <row r="23">
          <cell r="A23" t="str">
            <v>M05</v>
          </cell>
        </row>
        <row r="24">
          <cell r="A24" t="str">
            <v>M06</v>
          </cell>
        </row>
        <row r="25">
          <cell r="A25" t="str">
            <v>M07</v>
          </cell>
        </row>
        <row r="26">
          <cell r="A26" t="str">
            <v>M08</v>
          </cell>
        </row>
        <row r="27">
          <cell r="A27" t="str">
            <v>O00</v>
          </cell>
        </row>
        <row r="28">
          <cell r="A28" t="str">
            <v>O01</v>
          </cell>
        </row>
        <row r="29">
          <cell r="A29" t="str">
            <v>O02</v>
          </cell>
        </row>
        <row r="30">
          <cell r="A30" t="str">
            <v>O03</v>
          </cell>
        </row>
        <row r="31">
          <cell r="A31" t="str">
            <v>O04</v>
          </cell>
        </row>
        <row r="32">
          <cell r="A32" t="str">
            <v>O05</v>
          </cell>
        </row>
        <row r="33">
          <cell r="A33" t="str">
            <v>O06</v>
          </cell>
        </row>
        <row r="34">
          <cell r="A34" t="str">
            <v>O07</v>
          </cell>
        </row>
        <row r="35">
          <cell r="A35" t="str">
            <v>O08</v>
          </cell>
        </row>
        <row r="36">
          <cell r="A36" t="str">
            <v>X00</v>
          </cell>
        </row>
      </sheetData>
      <sheetData sheetId="15" refreshError="1">
        <row r="1">
          <cell r="A1" t="str">
            <v>B00</v>
          </cell>
          <cell r="B1" t="str">
            <v>Describe service</v>
          </cell>
          <cell r="C1" t="str">
            <v>A</v>
          </cell>
          <cell r="D1" t="str">
            <v>B</v>
          </cell>
          <cell r="E1" t="str">
            <v>C</v>
          </cell>
          <cell r="F1" t="str">
            <v>D</v>
          </cell>
          <cell r="G1" t="str">
            <v>Col ref</v>
          </cell>
          <cell r="H1" t="str">
            <v>TOT</v>
          </cell>
        </row>
        <row r="2">
          <cell r="A2" t="str">
            <v>B1B</v>
          </cell>
        </row>
        <row r="3">
          <cell r="A3" t="str">
            <v>B1P</v>
          </cell>
        </row>
        <row r="4">
          <cell r="A4" t="str">
            <v>B1R</v>
          </cell>
        </row>
        <row r="5">
          <cell r="A5" t="str">
            <v>B2B</v>
          </cell>
        </row>
        <row r="6">
          <cell r="A6" t="str">
            <v>B2P</v>
          </cell>
        </row>
        <row r="7">
          <cell r="A7" t="str">
            <v>B2R</v>
          </cell>
        </row>
        <row r="8">
          <cell r="A8" t="str">
            <v>B3B</v>
          </cell>
        </row>
        <row r="9">
          <cell r="A9" t="str">
            <v>B3P</v>
          </cell>
        </row>
        <row r="10">
          <cell r="A10" t="str">
            <v>B3R</v>
          </cell>
        </row>
        <row r="11">
          <cell r="A11" t="str">
            <v>B4</v>
          </cell>
        </row>
        <row r="12">
          <cell r="A12" t="str">
            <v>B5</v>
          </cell>
        </row>
        <row r="13">
          <cell r="A13" t="str">
            <v>B6</v>
          </cell>
        </row>
        <row r="14">
          <cell r="A14" t="str">
            <v>B7</v>
          </cell>
        </row>
        <row r="15">
          <cell r="A15" t="str">
            <v>BM</v>
          </cell>
        </row>
        <row r="16">
          <cell r="A16" t="str">
            <v>BR</v>
          </cell>
        </row>
        <row r="17">
          <cell r="A17" t="str">
            <v>E00</v>
          </cell>
        </row>
        <row r="18">
          <cell r="A18" t="str">
            <v>E1B</v>
          </cell>
        </row>
        <row r="19">
          <cell r="A19" t="str">
            <v>E1P</v>
          </cell>
        </row>
        <row r="20">
          <cell r="A20" t="str">
            <v>E1R</v>
          </cell>
        </row>
        <row r="21">
          <cell r="A21" t="str">
            <v>E2</v>
          </cell>
        </row>
        <row r="22">
          <cell r="A22" t="str">
            <v>E3</v>
          </cell>
        </row>
        <row r="23">
          <cell r="A23" t="str">
            <v>E4</v>
          </cell>
        </row>
        <row r="24">
          <cell r="A24" t="str">
            <v>ER</v>
          </cell>
        </row>
        <row r="25">
          <cell r="A25" t="str">
            <v>M00</v>
          </cell>
        </row>
        <row r="26">
          <cell r="A26" t="str">
            <v>M21</v>
          </cell>
        </row>
        <row r="27">
          <cell r="A27" t="str">
            <v>M22</v>
          </cell>
        </row>
        <row r="28">
          <cell r="A28" t="str">
            <v>M41</v>
          </cell>
        </row>
        <row r="29">
          <cell r="A29" t="str">
            <v>M42</v>
          </cell>
        </row>
        <row r="30">
          <cell r="A30" t="str">
            <v>M51</v>
          </cell>
        </row>
        <row r="31">
          <cell r="A31" t="str">
            <v>M52</v>
          </cell>
        </row>
        <row r="32">
          <cell r="A32" t="str">
            <v>M61</v>
          </cell>
        </row>
        <row r="33">
          <cell r="A33" t="str">
            <v>M62</v>
          </cell>
        </row>
        <row r="34">
          <cell r="A34" t="str">
            <v>M71</v>
          </cell>
        </row>
        <row r="35">
          <cell r="A35" t="str">
            <v>M72</v>
          </cell>
        </row>
        <row r="36">
          <cell r="A36" t="str">
            <v>M81</v>
          </cell>
        </row>
        <row r="37">
          <cell r="A37" t="str">
            <v>M82</v>
          </cell>
        </row>
        <row r="38">
          <cell r="A38" t="str">
            <v>O1N</v>
          </cell>
        </row>
        <row r="39">
          <cell r="A39" t="str">
            <v>O2S</v>
          </cell>
        </row>
        <row r="40">
          <cell r="A40" t="str">
            <v>O4T</v>
          </cell>
        </row>
        <row r="41">
          <cell r="A41" t="str">
            <v>XX</v>
          </cell>
        </row>
        <row r="42">
          <cell r="A42" t="str">
            <v>YY</v>
          </cell>
        </row>
        <row r="43">
          <cell r="A43" t="str">
            <v>ZZ</v>
          </cell>
        </row>
      </sheetData>
      <sheetData sheetId="16" refreshError="1">
        <row r="2">
          <cell r="A2">
            <v>0</v>
          </cell>
          <cell r="B2">
            <v>1300</v>
          </cell>
          <cell r="C2">
            <v>7.5</v>
          </cell>
        </row>
        <row r="3">
          <cell r="A3">
            <v>250000</v>
          </cell>
          <cell r="B3">
            <v>20050</v>
          </cell>
          <cell r="C3">
            <v>5.3</v>
          </cell>
        </row>
        <row r="4">
          <cell r="A4">
            <v>500000</v>
          </cell>
          <cell r="B4">
            <v>33300</v>
          </cell>
          <cell r="C4">
            <v>4.7</v>
          </cell>
        </row>
        <row r="5">
          <cell r="A5">
            <v>1000000</v>
          </cell>
          <cell r="B5">
            <v>56800</v>
          </cell>
          <cell r="C5">
            <v>4.5999999999999996</v>
          </cell>
        </row>
        <row r="6">
          <cell r="A6">
            <v>2000000</v>
          </cell>
          <cell r="B6">
            <v>102800</v>
          </cell>
          <cell r="C6">
            <v>4.5</v>
          </cell>
        </row>
        <row r="7">
          <cell r="A7">
            <v>4000000</v>
          </cell>
          <cell r="B7">
            <v>192800</v>
          </cell>
          <cell r="C7">
            <v>4</v>
          </cell>
        </row>
        <row r="8">
          <cell r="A8">
            <v>8000000</v>
          </cell>
          <cell r="B8">
            <v>352800</v>
          </cell>
          <cell r="C8">
            <v>3.6</v>
          </cell>
        </row>
        <row r="9">
          <cell r="A9">
            <v>16000000</v>
          </cell>
          <cell r="B9">
            <v>640800</v>
          </cell>
          <cell r="C9">
            <v>3.36</v>
          </cell>
        </row>
        <row r="10">
          <cell r="A10">
            <v>32000000</v>
          </cell>
          <cell r="B10">
            <v>1178400</v>
          </cell>
          <cell r="C10">
            <v>3.32</v>
          </cell>
        </row>
        <row r="11">
          <cell r="A11">
            <v>64000000</v>
          </cell>
          <cell r="B11">
            <v>2240800</v>
          </cell>
          <cell r="C11">
            <v>2.79</v>
          </cell>
        </row>
        <row r="12">
          <cell r="A12">
            <v>128000000</v>
          </cell>
          <cell r="B12">
            <v>4026400</v>
          </cell>
          <cell r="C12">
            <v>2.58</v>
          </cell>
        </row>
        <row r="13">
          <cell r="A13">
            <v>256000000</v>
          </cell>
          <cell r="B13">
            <v>7328800</v>
          </cell>
          <cell r="C13">
            <v>2.56</v>
          </cell>
        </row>
        <row r="14">
          <cell r="A14">
            <v>9999999999</v>
          </cell>
          <cell r="B14">
            <v>7328800</v>
          </cell>
          <cell r="C14">
            <v>2.56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bout"/>
      <sheetName val="Instructions"/>
      <sheetName val="Set-up"/>
      <sheetName val="Customers"/>
      <sheetName val="StockCode"/>
      <sheetName val="Details"/>
      <sheetName val="Quote"/>
      <sheetName val="Invoice"/>
      <sheetName val="Statement"/>
      <sheetName val="Monthly"/>
      <sheetName val="Ageing"/>
      <sheetName val="Balances"/>
      <sheetName val="ChartInfo"/>
    </sheetNames>
    <sheetDataSet>
      <sheetData sheetId="0" refreshError="1"/>
      <sheetData sheetId="1" refreshError="1"/>
      <sheetData sheetId="2" refreshError="1"/>
      <sheetData sheetId="3">
        <row r="5">
          <cell r="A5" t="str">
            <v>Code</v>
          </cell>
          <cell r="H5" t="str">
            <v>Tax Number</v>
          </cell>
        </row>
      </sheetData>
      <sheetData sheetId="4">
        <row r="4">
          <cell r="A4" t="str">
            <v>Stock Code</v>
          </cell>
          <cell r="C4" t="str">
            <v>UOM</v>
          </cell>
        </row>
      </sheetData>
      <sheetData sheetId="5">
        <row r="4">
          <cell r="A4" t="str">
            <v>Invoice Number</v>
          </cell>
          <cell r="B4" t="str">
            <v>Quotation Number</v>
          </cell>
          <cell r="C4" t="str">
            <v>Invoice Date</v>
          </cell>
          <cell r="D4" t="str">
            <v>Customer Code</v>
          </cell>
          <cell r="J4" t="str">
            <v>Tax Inclusive Amount</v>
          </cell>
          <cell r="M4" t="str">
            <v>Payment Date</v>
          </cell>
          <cell r="R4" t="str">
            <v>SC2</v>
          </cell>
          <cell r="S4" t="str">
            <v>Error Code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>
        <row r="5">
          <cell r="A5" t="str">
            <v>Code</v>
          </cell>
        </row>
      </sheetData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 REPORT (2)"/>
      <sheetName val="info"/>
      <sheetName val="cover letter_cm"/>
      <sheetName val="MTH_REPORT"/>
      <sheetName val="cover letter"/>
      <sheetName val="Cover"/>
      <sheetName val="JBCC Cert"/>
      <sheetName val="Res Stmt"/>
      <sheetName val="Progress Pay Cert"/>
      <sheetName val="progress pmt cert"/>
      <sheetName val="rec stmt"/>
      <sheetName val="pay sum_1"/>
      <sheetName val="direct pmt cert"/>
      <sheetName val="d'pay sum"/>
      <sheetName val="cert sum_2"/>
      <sheetName val="cert sum WG"/>
      <sheetName val="escal_2"/>
      <sheetName val="mos"/>
      <sheetName val="moffs"/>
      <sheetName val="cost report"/>
      <sheetName val="cert detail"/>
      <sheetName val="exp_1"/>
      <sheetName val="proj cash flow_1"/>
      <sheetName val="interest"/>
      <sheetName val="penal'calc"/>
      <sheetName val="VO"/>
      <sheetName val="VO_1"/>
      <sheetName val="VO_1_Detail"/>
      <sheetName val="VO_2_Detail"/>
      <sheetName val="VO_cover letter"/>
      <sheetName val="TAX INVOICE"/>
      <sheetName val="cashflow_proj"/>
      <sheetName val="cost report_graph"/>
      <sheetName val="time"/>
      <sheetName val="PROF FEES"/>
      <sheetName val="prof_fee"/>
    </sheetNames>
    <sheetDataSet>
      <sheetData sheetId="0"/>
      <sheetData sheetId="1">
        <row r="8">
          <cell r="C8" t="str">
            <v>LIMPOPO</v>
          </cell>
        </row>
        <row r="24">
          <cell r="C24" t="str">
            <v>P O BOX 796</v>
          </cell>
        </row>
        <row r="25">
          <cell r="C25" t="str">
            <v>POLOKWANE</v>
          </cell>
        </row>
        <row r="26">
          <cell r="C26" t="str">
            <v>0787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ruction Costs"/>
      <sheetName val="Progress Certificate"/>
      <sheetName val="MOS"/>
      <sheetName val="Variation Orders"/>
      <sheetName val="Certificate Cov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Input Data"/>
      <sheetName val="Civil Build Invoice"/>
      <sheetName val="Scales"/>
      <sheetName val="Previous Payments"/>
      <sheetName val="Trip Sheet"/>
      <sheetName val="Travelling &amp; Subsistence"/>
      <sheetName val="Typing, Duplicating, &amp; Printing"/>
      <sheetName val="Time Based"/>
      <sheetName val="Site staff &amp; Other"/>
      <sheetName val="Non Taxable"/>
      <sheetName val="Summary A3"/>
    </sheetNames>
    <sheetDataSet>
      <sheetData sheetId="0" refreshError="1"/>
      <sheetData sheetId="1"/>
      <sheetData sheetId="2" refreshError="1"/>
      <sheetData sheetId="3">
        <row r="3">
          <cell r="A3">
            <v>0</v>
          </cell>
          <cell r="B3">
            <v>340000</v>
          </cell>
          <cell r="C3">
            <v>0</v>
          </cell>
          <cell r="D3">
            <v>0.125</v>
          </cell>
        </row>
        <row r="4">
          <cell r="A4">
            <v>340000</v>
          </cell>
          <cell r="B4">
            <v>910000</v>
          </cell>
          <cell r="C4">
            <v>42500</v>
          </cell>
          <cell r="D4">
            <v>0.125</v>
          </cell>
        </row>
        <row r="5">
          <cell r="A5">
            <v>910000</v>
          </cell>
          <cell r="B5">
            <v>3990000</v>
          </cell>
          <cell r="C5">
            <v>113750</v>
          </cell>
          <cell r="D5">
            <v>0.1</v>
          </cell>
        </row>
        <row r="6">
          <cell r="A6">
            <v>3990000</v>
          </cell>
          <cell r="B6">
            <v>9100000</v>
          </cell>
          <cell r="C6">
            <v>421750</v>
          </cell>
          <cell r="D6">
            <v>0.09</v>
          </cell>
        </row>
        <row r="7">
          <cell r="A7">
            <v>9100000</v>
          </cell>
          <cell r="B7">
            <v>22800000</v>
          </cell>
          <cell r="C7">
            <v>881650</v>
          </cell>
          <cell r="D7">
            <v>7.4999999999999997E-2</v>
          </cell>
        </row>
        <row r="8">
          <cell r="A8">
            <v>22800000</v>
          </cell>
          <cell r="B8">
            <v>100000000</v>
          </cell>
          <cell r="C8">
            <v>1909150</v>
          </cell>
          <cell r="D8">
            <v>7.0000000000000007E-2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C57A-D579-40C3-934D-B801B4E3FA24}">
  <sheetPr>
    <pageSetUpPr fitToPage="1"/>
  </sheetPr>
  <dimension ref="A1:AZK76"/>
  <sheetViews>
    <sheetView view="pageBreakPreview" topLeftCell="A20" zoomScale="110" zoomScaleNormal="70" zoomScaleSheetLayoutView="110" workbookViewId="0">
      <selection activeCell="F49" sqref="F49"/>
    </sheetView>
  </sheetViews>
  <sheetFormatPr defaultColWidth="8.90625" defaultRowHeight="12" x14ac:dyDescent="0.3"/>
  <cols>
    <col min="1" max="1" width="6.453125" style="325" customWidth="1"/>
    <col min="2" max="2" width="66" style="326" customWidth="1"/>
    <col min="3" max="3" width="5.36328125" style="325" bestFit="1" customWidth="1"/>
    <col min="4" max="4" width="9.36328125" style="327" customWidth="1"/>
    <col min="5" max="5" width="17.54296875" style="327" customWidth="1"/>
    <col min="6" max="6" width="17.1796875" style="319" customWidth="1"/>
    <col min="7" max="7" width="4.08984375" style="294" customWidth="1"/>
    <col min="8" max="8" width="5.6328125" style="295" customWidth="1"/>
    <col min="9" max="9" width="6.453125" style="296" customWidth="1"/>
    <col min="10" max="10" width="4.6328125" style="297" customWidth="1"/>
    <col min="11" max="16384" width="8.90625" style="297"/>
  </cols>
  <sheetData>
    <row r="1" spans="1:1363" ht="16.25" customHeight="1" thickBot="1" x14ac:dyDescent="0.35">
      <c r="A1" s="290" t="s">
        <v>560</v>
      </c>
      <c r="B1" s="330" t="s">
        <v>129</v>
      </c>
      <c r="C1" s="291" t="s">
        <v>1</v>
      </c>
      <c r="D1" s="292" t="s">
        <v>2</v>
      </c>
      <c r="E1" s="292" t="s">
        <v>3</v>
      </c>
      <c r="F1" s="293" t="s">
        <v>139</v>
      </c>
    </row>
    <row r="2" spans="1:1363" ht="43.25" customHeight="1" x14ac:dyDescent="0.3">
      <c r="A2" s="298"/>
      <c r="B2" s="331" t="s">
        <v>645</v>
      </c>
      <c r="C2" s="300"/>
      <c r="D2" s="301"/>
      <c r="E2" s="302"/>
      <c r="F2" s="303"/>
    </row>
    <row r="3" spans="1:1363" ht="39" x14ac:dyDescent="0.3">
      <c r="A3" s="298"/>
      <c r="B3" s="332" t="s">
        <v>561</v>
      </c>
      <c r="C3" s="300"/>
      <c r="D3" s="301"/>
      <c r="E3" s="302"/>
      <c r="F3" s="303"/>
    </row>
    <row r="4" spans="1:1363" x14ac:dyDescent="0.3">
      <c r="A4" s="298">
        <v>1</v>
      </c>
      <c r="B4" s="299" t="s">
        <v>647</v>
      </c>
      <c r="C4" s="300"/>
      <c r="D4" s="301"/>
      <c r="E4" s="302"/>
      <c r="F4" s="303"/>
    </row>
    <row r="5" spans="1:1363" s="296" customFormat="1" ht="18" customHeight="1" x14ac:dyDescent="0.3">
      <c r="A5" s="305" t="s">
        <v>562</v>
      </c>
      <c r="B5" s="306" t="s">
        <v>563</v>
      </c>
      <c r="C5" s="307" t="s">
        <v>126</v>
      </c>
      <c r="D5" s="308">
        <v>1</v>
      </c>
      <c r="E5" s="309"/>
      <c r="F5" s="310"/>
      <c r="G5" s="294"/>
      <c r="H5" s="311"/>
      <c r="I5" s="304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  <c r="BB5" s="297"/>
      <c r="BC5" s="297"/>
      <c r="BD5" s="297"/>
      <c r="BE5" s="297"/>
      <c r="BF5" s="297"/>
      <c r="BG5" s="297"/>
      <c r="BH5" s="297"/>
      <c r="BI5" s="297"/>
      <c r="BJ5" s="297"/>
      <c r="BK5" s="297"/>
      <c r="BL5" s="297"/>
      <c r="BM5" s="297"/>
      <c r="BN5" s="297"/>
      <c r="BO5" s="297"/>
      <c r="BP5" s="297"/>
      <c r="BQ5" s="297"/>
      <c r="BR5" s="297"/>
      <c r="BS5" s="297"/>
      <c r="BT5" s="297"/>
      <c r="BU5" s="297"/>
      <c r="BV5" s="297"/>
      <c r="BW5" s="297"/>
      <c r="BX5" s="297"/>
      <c r="BY5" s="297"/>
      <c r="BZ5" s="297"/>
      <c r="CA5" s="297"/>
      <c r="CB5" s="297"/>
      <c r="CC5" s="297"/>
      <c r="CD5" s="297"/>
      <c r="CE5" s="297"/>
      <c r="CF5" s="297"/>
      <c r="CG5" s="297"/>
      <c r="CH5" s="297"/>
      <c r="CI5" s="297"/>
      <c r="CJ5" s="297"/>
      <c r="CK5" s="297"/>
      <c r="CL5" s="297"/>
      <c r="CM5" s="297"/>
      <c r="CN5" s="297"/>
      <c r="CO5" s="297"/>
      <c r="CP5" s="297"/>
      <c r="CQ5" s="297"/>
      <c r="CR5" s="297"/>
      <c r="CS5" s="297"/>
      <c r="CT5" s="297"/>
      <c r="CU5" s="297"/>
      <c r="CV5" s="297"/>
      <c r="CW5" s="297"/>
      <c r="CX5" s="297"/>
      <c r="CY5" s="297"/>
      <c r="CZ5" s="297"/>
      <c r="DA5" s="297"/>
      <c r="DB5" s="297"/>
      <c r="DC5" s="297"/>
      <c r="DD5" s="297"/>
      <c r="DE5" s="297"/>
      <c r="DF5" s="297"/>
      <c r="DG5" s="297"/>
      <c r="DH5" s="297"/>
      <c r="DI5" s="297"/>
      <c r="DJ5" s="297"/>
      <c r="DK5" s="297"/>
      <c r="DL5" s="297"/>
      <c r="DM5" s="297"/>
      <c r="DN5" s="297"/>
      <c r="DO5" s="297"/>
      <c r="DP5" s="297"/>
      <c r="DQ5" s="297"/>
      <c r="DR5" s="297"/>
      <c r="DS5" s="297"/>
      <c r="DT5" s="297"/>
      <c r="DU5" s="297"/>
      <c r="DV5" s="297"/>
      <c r="DW5" s="297"/>
      <c r="DX5" s="297"/>
      <c r="DY5" s="297"/>
      <c r="DZ5" s="297"/>
      <c r="EA5" s="297"/>
      <c r="EB5" s="297"/>
      <c r="EC5" s="297"/>
      <c r="ED5" s="297"/>
      <c r="EE5" s="297"/>
      <c r="EF5" s="297"/>
      <c r="EG5" s="297"/>
      <c r="EH5" s="297"/>
      <c r="EI5" s="297"/>
      <c r="EJ5" s="297"/>
      <c r="EK5" s="297"/>
      <c r="EL5" s="297"/>
      <c r="EM5" s="297"/>
      <c r="EN5" s="297"/>
      <c r="EO5" s="297"/>
      <c r="EP5" s="297"/>
      <c r="EQ5" s="297"/>
      <c r="ER5" s="297"/>
      <c r="ES5" s="297"/>
      <c r="ET5" s="297"/>
      <c r="EU5" s="297"/>
      <c r="EV5" s="297"/>
      <c r="EW5" s="297"/>
      <c r="EX5" s="297"/>
      <c r="EY5" s="297"/>
      <c r="EZ5" s="297"/>
      <c r="FA5" s="297"/>
      <c r="FB5" s="297"/>
      <c r="FC5" s="297"/>
      <c r="FD5" s="297"/>
      <c r="FE5" s="297"/>
      <c r="FF5" s="297"/>
      <c r="FG5" s="297"/>
      <c r="FH5" s="297"/>
      <c r="FI5" s="297"/>
      <c r="FJ5" s="297"/>
      <c r="FK5" s="297"/>
      <c r="FL5" s="297"/>
      <c r="FM5" s="297"/>
      <c r="FN5" s="297"/>
      <c r="FO5" s="297"/>
      <c r="FP5" s="297"/>
      <c r="FQ5" s="297"/>
      <c r="FR5" s="297"/>
      <c r="FS5" s="297"/>
      <c r="FT5" s="297"/>
      <c r="FU5" s="297"/>
      <c r="FV5" s="297"/>
      <c r="FW5" s="297"/>
      <c r="FX5" s="297"/>
      <c r="FY5" s="297"/>
      <c r="FZ5" s="297"/>
      <c r="GA5" s="297"/>
      <c r="GB5" s="297"/>
      <c r="GC5" s="297"/>
      <c r="GD5" s="297"/>
      <c r="GE5" s="297"/>
      <c r="GF5" s="297"/>
      <c r="GG5" s="297"/>
      <c r="GH5" s="297"/>
      <c r="GI5" s="297"/>
      <c r="GJ5" s="297"/>
      <c r="GK5" s="297"/>
      <c r="GL5" s="297"/>
      <c r="GM5" s="297"/>
      <c r="GN5" s="297"/>
      <c r="GO5" s="297"/>
      <c r="GP5" s="297"/>
      <c r="GQ5" s="297"/>
      <c r="GR5" s="297"/>
      <c r="GS5" s="297"/>
      <c r="GT5" s="297"/>
      <c r="GU5" s="297"/>
      <c r="GV5" s="297"/>
      <c r="GW5" s="297"/>
      <c r="GX5" s="297"/>
      <c r="GY5" s="297"/>
      <c r="GZ5" s="297"/>
      <c r="HA5" s="297"/>
      <c r="HB5" s="297"/>
      <c r="HC5" s="297"/>
      <c r="HD5" s="297"/>
      <c r="HE5" s="297"/>
      <c r="HF5" s="297"/>
      <c r="HG5" s="297"/>
      <c r="HH5" s="297"/>
      <c r="HI5" s="297"/>
      <c r="HJ5" s="297"/>
      <c r="HK5" s="297"/>
      <c r="HL5" s="297"/>
      <c r="HM5" s="297"/>
      <c r="HN5" s="297"/>
      <c r="HO5" s="297"/>
      <c r="HP5" s="297"/>
      <c r="HQ5" s="297"/>
      <c r="HR5" s="297"/>
      <c r="HS5" s="297"/>
      <c r="HT5" s="297"/>
      <c r="HU5" s="297"/>
      <c r="HV5" s="297"/>
      <c r="HW5" s="297"/>
      <c r="HX5" s="297"/>
      <c r="HY5" s="297"/>
      <c r="HZ5" s="297"/>
      <c r="IA5" s="297"/>
      <c r="IB5" s="297"/>
      <c r="IC5" s="297"/>
      <c r="ID5" s="297"/>
      <c r="IE5" s="297"/>
      <c r="IF5" s="297"/>
      <c r="IG5" s="297"/>
      <c r="IH5" s="297"/>
      <c r="II5" s="297"/>
      <c r="IJ5" s="297"/>
      <c r="IK5" s="297"/>
      <c r="IL5" s="297"/>
      <c r="IM5" s="297"/>
      <c r="IN5" s="297"/>
      <c r="IO5" s="297"/>
      <c r="IP5" s="297"/>
      <c r="IQ5" s="297"/>
      <c r="IR5" s="297"/>
      <c r="IS5" s="297"/>
      <c r="IT5" s="297"/>
      <c r="IU5" s="297"/>
      <c r="IV5" s="297"/>
      <c r="IW5" s="297"/>
      <c r="IX5" s="297"/>
      <c r="IY5" s="297"/>
      <c r="IZ5" s="297"/>
      <c r="JA5" s="297"/>
      <c r="JB5" s="297"/>
      <c r="JC5" s="297"/>
      <c r="JD5" s="297"/>
      <c r="JE5" s="297"/>
      <c r="JF5" s="297"/>
      <c r="JG5" s="297"/>
      <c r="JH5" s="297"/>
      <c r="JI5" s="297"/>
      <c r="JJ5" s="297"/>
      <c r="JK5" s="297"/>
      <c r="JL5" s="297"/>
      <c r="JM5" s="297"/>
      <c r="JN5" s="297"/>
      <c r="JO5" s="297"/>
      <c r="JP5" s="297"/>
      <c r="JQ5" s="297"/>
      <c r="JR5" s="297"/>
      <c r="JS5" s="297"/>
      <c r="JT5" s="297"/>
      <c r="JU5" s="297"/>
      <c r="JV5" s="297"/>
      <c r="JW5" s="297"/>
      <c r="JX5" s="297"/>
      <c r="JY5" s="297"/>
      <c r="JZ5" s="297"/>
      <c r="KA5" s="297"/>
      <c r="KB5" s="297"/>
      <c r="KC5" s="297"/>
      <c r="KD5" s="297"/>
      <c r="KE5" s="297"/>
      <c r="KF5" s="297"/>
      <c r="KG5" s="297"/>
      <c r="KH5" s="297"/>
      <c r="KI5" s="297"/>
      <c r="KJ5" s="297"/>
      <c r="KK5" s="297"/>
      <c r="KL5" s="297"/>
      <c r="KM5" s="297"/>
      <c r="KN5" s="297"/>
      <c r="KO5" s="297"/>
      <c r="KP5" s="297"/>
      <c r="KQ5" s="297"/>
      <c r="KR5" s="297"/>
      <c r="KS5" s="297"/>
      <c r="KT5" s="297"/>
      <c r="KU5" s="297"/>
      <c r="KV5" s="297"/>
      <c r="KW5" s="297"/>
      <c r="KX5" s="297"/>
      <c r="KY5" s="297"/>
      <c r="KZ5" s="297"/>
      <c r="LA5" s="297"/>
      <c r="LB5" s="297"/>
      <c r="LC5" s="297"/>
      <c r="LD5" s="297"/>
      <c r="LE5" s="297"/>
      <c r="LF5" s="297"/>
      <c r="LG5" s="297"/>
      <c r="LH5" s="297"/>
      <c r="LI5" s="297"/>
      <c r="LJ5" s="297"/>
      <c r="LK5" s="297"/>
      <c r="LL5" s="297"/>
      <c r="LM5" s="297"/>
      <c r="LN5" s="297"/>
      <c r="LO5" s="297"/>
      <c r="LP5" s="297"/>
      <c r="LQ5" s="297"/>
      <c r="LR5" s="297"/>
      <c r="LS5" s="297"/>
      <c r="LT5" s="297"/>
      <c r="LU5" s="297"/>
      <c r="LV5" s="297"/>
      <c r="LW5" s="297"/>
      <c r="LX5" s="297"/>
      <c r="LY5" s="297"/>
      <c r="LZ5" s="297"/>
      <c r="MA5" s="297"/>
      <c r="MB5" s="297"/>
      <c r="MC5" s="297"/>
      <c r="MD5" s="297"/>
      <c r="ME5" s="297"/>
      <c r="MF5" s="297"/>
      <c r="MG5" s="297"/>
      <c r="MH5" s="297"/>
      <c r="MI5" s="297"/>
      <c r="MJ5" s="297"/>
      <c r="MK5" s="297"/>
      <c r="ML5" s="297"/>
      <c r="MM5" s="297"/>
      <c r="MN5" s="297"/>
      <c r="MO5" s="297"/>
      <c r="MP5" s="297"/>
      <c r="MQ5" s="297"/>
      <c r="MR5" s="297"/>
      <c r="MS5" s="297"/>
      <c r="MT5" s="297"/>
      <c r="MU5" s="297"/>
      <c r="MV5" s="297"/>
      <c r="MW5" s="297"/>
      <c r="MX5" s="297"/>
      <c r="MY5" s="297"/>
      <c r="MZ5" s="297"/>
      <c r="NA5" s="297"/>
      <c r="NB5" s="297"/>
      <c r="NC5" s="297"/>
      <c r="ND5" s="297"/>
      <c r="NE5" s="297"/>
      <c r="NF5" s="297"/>
      <c r="NG5" s="297"/>
      <c r="NH5" s="297"/>
      <c r="NI5" s="297"/>
      <c r="NJ5" s="297"/>
      <c r="NK5" s="297"/>
      <c r="NL5" s="297"/>
      <c r="NM5" s="297"/>
      <c r="NN5" s="297"/>
      <c r="NO5" s="297"/>
      <c r="NP5" s="297"/>
      <c r="NQ5" s="297"/>
      <c r="NR5" s="297"/>
      <c r="NS5" s="297"/>
      <c r="NT5" s="297"/>
      <c r="NU5" s="297"/>
      <c r="NV5" s="297"/>
      <c r="NW5" s="297"/>
      <c r="NX5" s="297"/>
      <c r="NY5" s="297"/>
      <c r="NZ5" s="297"/>
      <c r="OA5" s="297"/>
      <c r="OB5" s="297"/>
      <c r="OC5" s="297"/>
      <c r="OD5" s="297"/>
      <c r="OE5" s="297"/>
      <c r="OF5" s="297"/>
      <c r="OG5" s="297"/>
      <c r="OH5" s="297"/>
      <c r="OI5" s="297"/>
      <c r="OJ5" s="297"/>
      <c r="OK5" s="297"/>
      <c r="OL5" s="297"/>
      <c r="OM5" s="297"/>
      <c r="ON5" s="297"/>
      <c r="OO5" s="297"/>
      <c r="OP5" s="297"/>
      <c r="OQ5" s="297"/>
      <c r="OR5" s="297"/>
      <c r="OS5" s="297"/>
      <c r="OT5" s="297"/>
      <c r="OU5" s="297"/>
      <c r="OV5" s="297"/>
      <c r="OW5" s="297"/>
      <c r="OX5" s="297"/>
      <c r="OY5" s="297"/>
      <c r="OZ5" s="297"/>
      <c r="PA5" s="297"/>
      <c r="PB5" s="297"/>
      <c r="PC5" s="297"/>
      <c r="PD5" s="297"/>
      <c r="PE5" s="297"/>
      <c r="PF5" s="297"/>
      <c r="PG5" s="297"/>
      <c r="PH5" s="297"/>
      <c r="PI5" s="297"/>
      <c r="PJ5" s="297"/>
      <c r="PK5" s="297"/>
      <c r="PL5" s="297"/>
      <c r="PM5" s="297"/>
      <c r="PN5" s="297"/>
      <c r="PO5" s="297"/>
      <c r="PP5" s="297"/>
      <c r="PQ5" s="297"/>
      <c r="PR5" s="297"/>
      <c r="PS5" s="297"/>
      <c r="PT5" s="297"/>
      <c r="PU5" s="297"/>
      <c r="PV5" s="297"/>
      <c r="PW5" s="297"/>
      <c r="PX5" s="297"/>
      <c r="PY5" s="297"/>
      <c r="PZ5" s="297"/>
      <c r="QA5" s="297"/>
      <c r="QB5" s="297"/>
      <c r="QC5" s="297"/>
      <c r="QD5" s="297"/>
      <c r="QE5" s="297"/>
      <c r="QF5" s="297"/>
      <c r="QG5" s="297"/>
      <c r="QH5" s="297"/>
      <c r="QI5" s="297"/>
      <c r="QJ5" s="297"/>
      <c r="QK5" s="297"/>
      <c r="QL5" s="297"/>
      <c r="QM5" s="297"/>
      <c r="QN5" s="297"/>
      <c r="QO5" s="297"/>
      <c r="QP5" s="297"/>
      <c r="QQ5" s="297"/>
      <c r="QR5" s="297"/>
      <c r="QS5" s="297"/>
      <c r="QT5" s="297"/>
      <c r="QU5" s="297"/>
      <c r="QV5" s="297"/>
      <c r="QW5" s="297"/>
      <c r="QX5" s="297"/>
      <c r="QY5" s="297"/>
      <c r="QZ5" s="297"/>
      <c r="RA5" s="297"/>
      <c r="RB5" s="297"/>
      <c r="RC5" s="297"/>
      <c r="RD5" s="297"/>
      <c r="RE5" s="297"/>
      <c r="RF5" s="297"/>
      <c r="RG5" s="297"/>
      <c r="RH5" s="297"/>
      <c r="RI5" s="297"/>
      <c r="RJ5" s="297"/>
      <c r="RK5" s="297"/>
      <c r="RL5" s="297"/>
      <c r="RM5" s="297"/>
      <c r="RN5" s="297"/>
      <c r="RO5" s="297"/>
      <c r="RP5" s="297"/>
      <c r="RQ5" s="297"/>
      <c r="RR5" s="297"/>
      <c r="RS5" s="297"/>
      <c r="RT5" s="297"/>
      <c r="RU5" s="297"/>
      <c r="RV5" s="297"/>
      <c r="RW5" s="297"/>
      <c r="RX5" s="297"/>
      <c r="RY5" s="297"/>
      <c r="RZ5" s="297"/>
      <c r="SA5" s="297"/>
      <c r="SB5" s="297"/>
      <c r="SC5" s="297"/>
      <c r="SD5" s="297"/>
      <c r="SE5" s="297"/>
      <c r="SF5" s="297"/>
      <c r="SG5" s="297"/>
      <c r="SH5" s="297"/>
      <c r="SI5" s="297"/>
      <c r="SJ5" s="297"/>
      <c r="SK5" s="297"/>
      <c r="SL5" s="297"/>
      <c r="SM5" s="297"/>
      <c r="SN5" s="297"/>
      <c r="SO5" s="297"/>
      <c r="SP5" s="297"/>
      <c r="SQ5" s="297"/>
      <c r="SR5" s="297"/>
      <c r="SS5" s="297"/>
      <c r="ST5" s="297"/>
      <c r="SU5" s="297"/>
      <c r="SV5" s="297"/>
      <c r="SW5" s="297"/>
      <c r="SX5" s="297"/>
      <c r="SY5" s="297"/>
      <c r="SZ5" s="297"/>
      <c r="TA5" s="297"/>
      <c r="TB5" s="297"/>
      <c r="TC5" s="297"/>
      <c r="TD5" s="297"/>
      <c r="TE5" s="297"/>
      <c r="TF5" s="297"/>
      <c r="TG5" s="297"/>
      <c r="TH5" s="297"/>
      <c r="TI5" s="297"/>
      <c r="TJ5" s="297"/>
      <c r="TK5" s="297"/>
      <c r="TL5" s="297"/>
      <c r="TM5" s="297"/>
      <c r="TN5" s="297"/>
      <c r="TO5" s="297"/>
      <c r="TP5" s="297"/>
      <c r="TQ5" s="297"/>
      <c r="TR5" s="297"/>
      <c r="TS5" s="297"/>
      <c r="TT5" s="297"/>
      <c r="TU5" s="297"/>
      <c r="TV5" s="297"/>
      <c r="TW5" s="297"/>
      <c r="TX5" s="297"/>
      <c r="TY5" s="297"/>
      <c r="TZ5" s="297"/>
      <c r="UA5" s="297"/>
      <c r="UB5" s="297"/>
      <c r="UC5" s="297"/>
      <c r="UD5" s="297"/>
      <c r="UE5" s="297"/>
      <c r="UF5" s="297"/>
      <c r="UG5" s="297"/>
      <c r="UH5" s="297"/>
      <c r="UI5" s="297"/>
      <c r="UJ5" s="297"/>
      <c r="UK5" s="297"/>
      <c r="UL5" s="297"/>
      <c r="UM5" s="297"/>
      <c r="UN5" s="297"/>
      <c r="UO5" s="297"/>
      <c r="UP5" s="297"/>
      <c r="UQ5" s="297"/>
      <c r="UR5" s="297"/>
      <c r="US5" s="297"/>
      <c r="UT5" s="297"/>
      <c r="UU5" s="297"/>
      <c r="UV5" s="297"/>
      <c r="UW5" s="297"/>
      <c r="UX5" s="297"/>
      <c r="UY5" s="297"/>
      <c r="UZ5" s="297"/>
      <c r="VA5" s="297"/>
      <c r="VB5" s="297"/>
      <c r="VC5" s="297"/>
      <c r="VD5" s="297"/>
      <c r="VE5" s="297"/>
      <c r="VF5" s="297"/>
      <c r="VG5" s="297"/>
      <c r="VH5" s="297"/>
      <c r="VI5" s="297"/>
      <c r="VJ5" s="297"/>
      <c r="VK5" s="297"/>
      <c r="VL5" s="297"/>
      <c r="VM5" s="297"/>
      <c r="VN5" s="297"/>
      <c r="VO5" s="297"/>
      <c r="VP5" s="297"/>
      <c r="VQ5" s="297"/>
      <c r="VR5" s="297"/>
      <c r="VS5" s="297"/>
      <c r="VT5" s="297"/>
      <c r="VU5" s="297"/>
      <c r="VV5" s="297"/>
      <c r="VW5" s="297"/>
      <c r="VX5" s="297"/>
      <c r="VY5" s="297"/>
      <c r="VZ5" s="297"/>
      <c r="WA5" s="297"/>
      <c r="WB5" s="297"/>
      <c r="WC5" s="297"/>
      <c r="WD5" s="297"/>
      <c r="WE5" s="297"/>
      <c r="WF5" s="297"/>
      <c r="WG5" s="297"/>
      <c r="WH5" s="297"/>
      <c r="WI5" s="297"/>
      <c r="WJ5" s="297"/>
      <c r="WK5" s="297"/>
      <c r="WL5" s="297"/>
      <c r="WM5" s="297"/>
      <c r="WN5" s="297"/>
      <c r="WO5" s="297"/>
      <c r="WP5" s="297"/>
      <c r="WQ5" s="297"/>
      <c r="WR5" s="297"/>
      <c r="WS5" s="297"/>
      <c r="WT5" s="297"/>
      <c r="WU5" s="297"/>
      <c r="WV5" s="297"/>
      <c r="WW5" s="297"/>
      <c r="WX5" s="297"/>
      <c r="WY5" s="297"/>
      <c r="WZ5" s="297"/>
      <c r="XA5" s="297"/>
      <c r="XB5" s="297"/>
      <c r="XC5" s="297"/>
      <c r="XD5" s="297"/>
      <c r="XE5" s="297"/>
      <c r="XF5" s="297"/>
      <c r="XG5" s="297"/>
      <c r="XH5" s="297"/>
      <c r="XI5" s="297"/>
      <c r="XJ5" s="297"/>
      <c r="XK5" s="297"/>
      <c r="XL5" s="297"/>
      <c r="XM5" s="297"/>
      <c r="XN5" s="297"/>
      <c r="XO5" s="297"/>
      <c r="XP5" s="297"/>
      <c r="XQ5" s="297"/>
      <c r="XR5" s="297"/>
      <c r="XS5" s="297"/>
      <c r="XT5" s="297"/>
      <c r="XU5" s="297"/>
      <c r="XV5" s="297"/>
      <c r="XW5" s="297"/>
      <c r="XX5" s="297"/>
      <c r="XY5" s="297"/>
      <c r="XZ5" s="297"/>
      <c r="YA5" s="297"/>
      <c r="YB5" s="297"/>
      <c r="YC5" s="297"/>
      <c r="YD5" s="297"/>
      <c r="YE5" s="297"/>
      <c r="YF5" s="297"/>
      <c r="YG5" s="297"/>
      <c r="YH5" s="297"/>
      <c r="YI5" s="297"/>
      <c r="YJ5" s="297"/>
      <c r="YK5" s="297"/>
      <c r="YL5" s="297"/>
      <c r="YM5" s="297"/>
      <c r="YN5" s="297"/>
      <c r="YO5" s="297"/>
      <c r="YP5" s="297"/>
      <c r="YQ5" s="297"/>
      <c r="YR5" s="297"/>
      <c r="YS5" s="297"/>
      <c r="YT5" s="297"/>
      <c r="YU5" s="297"/>
      <c r="YV5" s="297"/>
      <c r="YW5" s="297"/>
      <c r="YX5" s="297"/>
      <c r="YY5" s="297"/>
      <c r="YZ5" s="297"/>
      <c r="ZA5" s="297"/>
      <c r="ZB5" s="297"/>
      <c r="ZC5" s="297"/>
      <c r="ZD5" s="297"/>
      <c r="ZE5" s="297"/>
      <c r="ZF5" s="297"/>
      <c r="ZG5" s="297"/>
      <c r="ZH5" s="297"/>
      <c r="ZI5" s="297"/>
      <c r="ZJ5" s="297"/>
      <c r="ZK5" s="297"/>
      <c r="ZL5" s="297"/>
      <c r="ZM5" s="297"/>
      <c r="ZN5" s="297"/>
      <c r="ZO5" s="297"/>
      <c r="ZP5" s="297"/>
      <c r="ZQ5" s="297"/>
      <c r="ZR5" s="297"/>
      <c r="ZS5" s="297"/>
      <c r="ZT5" s="297"/>
      <c r="ZU5" s="297"/>
      <c r="ZV5" s="297"/>
      <c r="ZW5" s="297"/>
      <c r="ZX5" s="297"/>
      <c r="ZY5" s="297"/>
      <c r="ZZ5" s="297"/>
      <c r="AAA5" s="297"/>
      <c r="AAB5" s="297"/>
      <c r="AAC5" s="297"/>
      <c r="AAD5" s="297"/>
      <c r="AAE5" s="297"/>
      <c r="AAF5" s="297"/>
      <c r="AAG5" s="297"/>
      <c r="AAH5" s="297"/>
      <c r="AAI5" s="297"/>
      <c r="AAJ5" s="297"/>
      <c r="AAK5" s="297"/>
      <c r="AAL5" s="297"/>
      <c r="AAM5" s="297"/>
      <c r="AAN5" s="297"/>
      <c r="AAO5" s="297"/>
      <c r="AAP5" s="297"/>
      <c r="AAQ5" s="297"/>
      <c r="AAR5" s="297"/>
      <c r="AAS5" s="297"/>
      <c r="AAT5" s="297"/>
      <c r="AAU5" s="297"/>
      <c r="AAV5" s="297"/>
      <c r="AAW5" s="297"/>
      <c r="AAX5" s="297"/>
      <c r="AAY5" s="297"/>
      <c r="AAZ5" s="297"/>
      <c r="ABA5" s="297"/>
      <c r="ABB5" s="297"/>
      <c r="ABC5" s="297"/>
      <c r="ABD5" s="297"/>
      <c r="ABE5" s="297"/>
      <c r="ABF5" s="297"/>
      <c r="ABG5" s="297"/>
      <c r="ABH5" s="297"/>
      <c r="ABI5" s="297"/>
      <c r="ABJ5" s="297"/>
      <c r="ABK5" s="297"/>
      <c r="ABL5" s="297"/>
      <c r="ABM5" s="297"/>
      <c r="ABN5" s="297"/>
      <c r="ABO5" s="297"/>
      <c r="ABP5" s="297"/>
      <c r="ABQ5" s="297"/>
      <c r="ABR5" s="297"/>
      <c r="ABS5" s="297"/>
      <c r="ABT5" s="297"/>
      <c r="ABU5" s="297"/>
      <c r="ABV5" s="297"/>
      <c r="ABW5" s="297"/>
      <c r="ABX5" s="297"/>
      <c r="ABY5" s="297"/>
      <c r="ABZ5" s="297"/>
      <c r="ACA5" s="297"/>
      <c r="ACB5" s="297"/>
      <c r="ACC5" s="297"/>
      <c r="ACD5" s="297"/>
      <c r="ACE5" s="297"/>
      <c r="ACF5" s="297"/>
      <c r="ACG5" s="297"/>
      <c r="ACH5" s="297"/>
      <c r="ACI5" s="297"/>
      <c r="ACJ5" s="297"/>
      <c r="ACK5" s="297"/>
      <c r="ACL5" s="297"/>
      <c r="ACM5" s="297"/>
      <c r="ACN5" s="297"/>
      <c r="ACO5" s="297"/>
      <c r="ACP5" s="297"/>
      <c r="ACQ5" s="297"/>
      <c r="ACR5" s="297"/>
      <c r="ACS5" s="297"/>
      <c r="ACT5" s="297"/>
      <c r="ACU5" s="297"/>
      <c r="ACV5" s="297"/>
      <c r="ACW5" s="297"/>
      <c r="ACX5" s="297"/>
      <c r="ACY5" s="297"/>
      <c r="ACZ5" s="297"/>
      <c r="ADA5" s="297"/>
      <c r="ADB5" s="297"/>
      <c r="ADC5" s="297"/>
      <c r="ADD5" s="297"/>
      <c r="ADE5" s="297"/>
      <c r="ADF5" s="297"/>
      <c r="ADG5" s="297"/>
      <c r="ADH5" s="297"/>
      <c r="ADI5" s="297"/>
      <c r="ADJ5" s="297"/>
      <c r="ADK5" s="297"/>
      <c r="ADL5" s="297"/>
      <c r="ADM5" s="297"/>
      <c r="ADN5" s="297"/>
      <c r="ADO5" s="297"/>
      <c r="ADP5" s="297"/>
      <c r="ADQ5" s="297"/>
      <c r="ADR5" s="297"/>
      <c r="ADS5" s="297"/>
      <c r="ADT5" s="297"/>
      <c r="ADU5" s="297"/>
      <c r="ADV5" s="297"/>
      <c r="ADW5" s="297"/>
      <c r="ADX5" s="297"/>
      <c r="ADY5" s="297"/>
      <c r="ADZ5" s="297"/>
      <c r="AEA5" s="297"/>
      <c r="AEB5" s="297"/>
      <c r="AEC5" s="297"/>
      <c r="AED5" s="297"/>
      <c r="AEE5" s="297"/>
      <c r="AEF5" s="297"/>
      <c r="AEG5" s="297"/>
      <c r="AEH5" s="297"/>
      <c r="AEI5" s="297"/>
      <c r="AEJ5" s="297"/>
      <c r="AEK5" s="297"/>
      <c r="AEL5" s="297"/>
      <c r="AEM5" s="297"/>
      <c r="AEN5" s="297"/>
      <c r="AEO5" s="297"/>
      <c r="AEP5" s="297"/>
      <c r="AEQ5" s="297"/>
      <c r="AER5" s="297"/>
      <c r="AES5" s="297"/>
      <c r="AET5" s="297"/>
      <c r="AEU5" s="297"/>
      <c r="AEV5" s="297"/>
      <c r="AEW5" s="297"/>
      <c r="AEX5" s="297"/>
      <c r="AEY5" s="297"/>
      <c r="AEZ5" s="297"/>
      <c r="AFA5" s="297"/>
      <c r="AFB5" s="297"/>
      <c r="AFC5" s="297"/>
      <c r="AFD5" s="297"/>
      <c r="AFE5" s="297"/>
      <c r="AFF5" s="297"/>
      <c r="AFG5" s="297"/>
      <c r="AFH5" s="297"/>
      <c r="AFI5" s="297"/>
      <c r="AFJ5" s="297"/>
      <c r="AFK5" s="297"/>
      <c r="AFL5" s="297"/>
      <c r="AFM5" s="297"/>
      <c r="AFN5" s="297"/>
      <c r="AFO5" s="297"/>
      <c r="AFP5" s="297"/>
      <c r="AFQ5" s="297"/>
      <c r="AFR5" s="297"/>
      <c r="AFS5" s="297"/>
      <c r="AFT5" s="297"/>
      <c r="AFU5" s="297"/>
      <c r="AFV5" s="297"/>
      <c r="AFW5" s="297"/>
      <c r="AFX5" s="297"/>
      <c r="AFY5" s="297"/>
      <c r="AFZ5" s="297"/>
      <c r="AGA5" s="297"/>
      <c r="AGB5" s="297"/>
      <c r="AGC5" s="297"/>
      <c r="AGD5" s="297"/>
      <c r="AGE5" s="297"/>
      <c r="AGF5" s="297"/>
      <c r="AGG5" s="297"/>
      <c r="AGH5" s="297"/>
      <c r="AGI5" s="297"/>
      <c r="AGJ5" s="297"/>
      <c r="AGK5" s="297"/>
      <c r="AGL5" s="297"/>
      <c r="AGM5" s="297"/>
      <c r="AGN5" s="297"/>
      <c r="AGO5" s="297"/>
      <c r="AGP5" s="297"/>
      <c r="AGQ5" s="297"/>
      <c r="AGR5" s="297"/>
      <c r="AGS5" s="297"/>
      <c r="AGT5" s="297"/>
      <c r="AGU5" s="297"/>
      <c r="AGV5" s="297"/>
      <c r="AGW5" s="297"/>
      <c r="AGX5" s="297"/>
      <c r="AGY5" s="297"/>
      <c r="AGZ5" s="297"/>
      <c r="AHA5" s="297"/>
      <c r="AHB5" s="297"/>
      <c r="AHC5" s="297"/>
      <c r="AHD5" s="297"/>
      <c r="AHE5" s="297"/>
      <c r="AHF5" s="297"/>
      <c r="AHG5" s="297"/>
      <c r="AHH5" s="297"/>
      <c r="AHI5" s="297"/>
      <c r="AHJ5" s="297"/>
      <c r="AHK5" s="297"/>
      <c r="AHL5" s="297"/>
      <c r="AHM5" s="297"/>
      <c r="AHN5" s="297"/>
      <c r="AHO5" s="297"/>
      <c r="AHP5" s="297"/>
      <c r="AHQ5" s="297"/>
      <c r="AHR5" s="297"/>
      <c r="AHS5" s="297"/>
      <c r="AHT5" s="297"/>
      <c r="AHU5" s="297"/>
      <c r="AHV5" s="297"/>
      <c r="AHW5" s="297"/>
      <c r="AHX5" s="297"/>
      <c r="AHY5" s="297"/>
      <c r="AHZ5" s="297"/>
      <c r="AIA5" s="297"/>
      <c r="AIB5" s="297"/>
      <c r="AIC5" s="297"/>
      <c r="AID5" s="297"/>
      <c r="AIE5" s="297"/>
      <c r="AIF5" s="297"/>
      <c r="AIG5" s="297"/>
      <c r="AIH5" s="297"/>
      <c r="AII5" s="297"/>
      <c r="AIJ5" s="297"/>
      <c r="AIK5" s="297"/>
      <c r="AIL5" s="297"/>
      <c r="AIM5" s="297"/>
      <c r="AIN5" s="297"/>
      <c r="AIO5" s="297"/>
      <c r="AIP5" s="297"/>
      <c r="AIQ5" s="297"/>
      <c r="AIR5" s="297"/>
      <c r="AIS5" s="297"/>
      <c r="AIT5" s="297"/>
      <c r="AIU5" s="297"/>
      <c r="AIV5" s="297"/>
      <c r="AIW5" s="297"/>
      <c r="AIX5" s="297"/>
      <c r="AIY5" s="297"/>
      <c r="AIZ5" s="297"/>
      <c r="AJA5" s="297"/>
      <c r="AJB5" s="297"/>
      <c r="AJC5" s="297"/>
      <c r="AJD5" s="297"/>
      <c r="AJE5" s="297"/>
      <c r="AJF5" s="297"/>
      <c r="AJG5" s="297"/>
      <c r="AJH5" s="297"/>
      <c r="AJI5" s="297"/>
      <c r="AJJ5" s="297"/>
      <c r="AJK5" s="297"/>
      <c r="AJL5" s="297"/>
      <c r="AJM5" s="297"/>
      <c r="AJN5" s="297"/>
      <c r="AJO5" s="297"/>
      <c r="AJP5" s="297"/>
      <c r="AJQ5" s="297"/>
      <c r="AJR5" s="297"/>
      <c r="AJS5" s="297"/>
      <c r="AJT5" s="297"/>
      <c r="AJU5" s="297"/>
      <c r="AJV5" s="297"/>
      <c r="AJW5" s="297"/>
      <c r="AJX5" s="297"/>
      <c r="AJY5" s="297"/>
      <c r="AJZ5" s="297"/>
      <c r="AKA5" s="297"/>
      <c r="AKB5" s="297"/>
      <c r="AKC5" s="297"/>
      <c r="AKD5" s="297"/>
      <c r="AKE5" s="297"/>
      <c r="AKF5" s="297"/>
      <c r="AKG5" s="297"/>
      <c r="AKH5" s="297"/>
      <c r="AKI5" s="297"/>
      <c r="AKJ5" s="297"/>
      <c r="AKK5" s="297"/>
      <c r="AKL5" s="297"/>
      <c r="AKM5" s="297"/>
      <c r="AKN5" s="297"/>
      <c r="AKO5" s="297"/>
      <c r="AKP5" s="297"/>
      <c r="AKQ5" s="297"/>
      <c r="AKR5" s="297"/>
      <c r="AKS5" s="297"/>
      <c r="AKT5" s="297"/>
      <c r="AKU5" s="297"/>
      <c r="AKV5" s="297"/>
      <c r="AKW5" s="297"/>
      <c r="AKX5" s="297"/>
      <c r="AKY5" s="297"/>
      <c r="AKZ5" s="297"/>
      <c r="ALA5" s="297"/>
      <c r="ALB5" s="297"/>
      <c r="ALC5" s="297"/>
      <c r="ALD5" s="297"/>
      <c r="ALE5" s="297"/>
      <c r="ALF5" s="297"/>
      <c r="ALG5" s="297"/>
      <c r="ALH5" s="297"/>
      <c r="ALI5" s="297"/>
      <c r="ALJ5" s="297"/>
      <c r="ALK5" s="297"/>
      <c r="ALL5" s="297"/>
      <c r="ALM5" s="297"/>
      <c r="ALN5" s="297"/>
      <c r="ALO5" s="297"/>
      <c r="ALP5" s="297"/>
      <c r="ALQ5" s="297"/>
      <c r="ALR5" s="297"/>
      <c r="ALS5" s="297"/>
      <c r="ALT5" s="297"/>
      <c r="ALU5" s="297"/>
      <c r="ALV5" s="297"/>
      <c r="ALW5" s="297"/>
      <c r="ALX5" s="297"/>
      <c r="ALY5" s="297"/>
      <c r="ALZ5" s="297"/>
      <c r="AMA5" s="297"/>
      <c r="AMB5" s="297"/>
      <c r="AMC5" s="297"/>
      <c r="AMD5" s="297"/>
      <c r="AME5" s="297"/>
      <c r="AMF5" s="297"/>
      <c r="AMG5" s="297"/>
      <c r="AMH5" s="297"/>
      <c r="AMI5" s="297"/>
      <c r="AMJ5" s="297"/>
      <c r="AMK5" s="297"/>
      <c r="AML5" s="297"/>
      <c r="AMM5" s="297"/>
      <c r="AMN5" s="297"/>
      <c r="AMO5" s="297"/>
      <c r="AMP5" s="297"/>
      <c r="AMQ5" s="297"/>
      <c r="AMR5" s="297"/>
      <c r="AMS5" s="297"/>
      <c r="AMT5" s="297"/>
      <c r="AMU5" s="297"/>
      <c r="AMV5" s="297"/>
      <c r="AMW5" s="297"/>
      <c r="AMX5" s="297"/>
      <c r="AMY5" s="297"/>
      <c r="AMZ5" s="297"/>
      <c r="ANA5" s="297"/>
      <c r="ANB5" s="297"/>
      <c r="ANC5" s="297"/>
      <c r="AND5" s="297"/>
      <c r="ANE5" s="297"/>
      <c r="ANF5" s="297"/>
      <c r="ANG5" s="297"/>
      <c r="ANH5" s="297"/>
      <c r="ANI5" s="297"/>
      <c r="ANJ5" s="297"/>
      <c r="ANK5" s="297"/>
      <c r="ANL5" s="297"/>
      <c r="ANM5" s="297"/>
      <c r="ANN5" s="297"/>
      <c r="ANO5" s="297"/>
      <c r="ANP5" s="297"/>
      <c r="ANQ5" s="297"/>
      <c r="ANR5" s="297"/>
      <c r="ANS5" s="297"/>
      <c r="ANT5" s="297"/>
      <c r="ANU5" s="297"/>
      <c r="ANV5" s="297"/>
      <c r="ANW5" s="297"/>
      <c r="ANX5" s="297"/>
      <c r="ANY5" s="297"/>
      <c r="ANZ5" s="297"/>
      <c r="AOA5" s="297"/>
      <c r="AOB5" s="297"/>
      <c r="AOC5" s="297"/>
      <c r="AOD5" s="297"/>
      <c r="AOE5" s="297"/>
      <c r="AOF5" s="297"/>
      <c r="AOG5" s="297"/>
      <c r="AOH5" s="297"/>
      <c r="AOI5" s="297"/>
      <c r="AOJ5" s="297"/>
      <c r="AOK5" s="297"/>
      <c r="AOL5" s="297"/>
      <c r="AOM5" s="297"/>
      <c r="AON5" s="297"/>
      <c r="AOO5" s="297"/>
      <c r="AOP5" s="297"/>
      <c r="AOQ5" s="297"/>
      <c r="AOR5" s="297"/>
      <c r="AOS5" s="297"/>
      <c r="AOT5" s="297"/>
      <c r="AOU5" s="297"/>
      <c r="AOV5" s="297"/>
      <c r="AOW5" s="297"/>
      <c r="AOX5" s="297"/>
      <c r="AOY5" s="297"/>
      <c r="AOZ5" s="297"/>
      <c r="APA5" s="297"/>
      <c r="APB5" s="297"/>
      <c r="APC5" s="297"/>
      <c r="APD5" s="297"/>
      <c r="APE5" s="297"/>
      <c r="APF5" s="297"/>
      <c r="APG5" s="297"/>
      <c r="APH5" s="297"/>
      <c r="API5" s="297"/>
      <c r="APJ5" s="297"/>
      <c r="APK5" s="297"/>
      <c r="APL5" s="297"/>
      <c r="APM5" s="297"/>
      <c r="APN5" s="297"/>
      <c r="APO5" s="297"/>
      <c r="APP5" s="297"/>
      <c r="APQ5" s="297"/>
      <c r="APR5" s="297"/>
      <c r="APS5" s="297"/>
      <c r="APT5" s="297"/>
      <c r="APU5" s="297"/>
      <c r="APV5" s="297"/>
      <c r="APW5" s="297"/>
      <c r="APX5" s="297"/>
      <c r="APY5" s="297"/>
      <c r="APZ5" s="297"/>
      <c r="AQA5" s="297"/>
      <c r="AQB5" s="297"/>
      <c r="AQC5" s="297"/>
      <c r="AQD5" s="297"/>
      <c r="AQE5" s="297"/>
      <c r="AQF5" s="297"/>
      <c r="AQG5" s="297"/>
      <c r="AQH5" s="297"/>
      <c r="AQI5" s="297"/>
      <c r="AQJ5" s="297"/>
      <c r="AQK5" s="297"/>
      <c r="AQL5" s="297"/>
      <c r="AQM5" s="297"/>
      <c r="AQN5" s="297"/>
      <c r="AQO5" s="297"/>
      <c r="AQP5" s="297"/>
      <c r="AQQ5" s="297"/>
      <c r="AQR5" s="297"/>
      <c r="AQS5" s="297"/>
      <c r="AQT5" s="297"/>
      <c r="AQU5" s="297"/>
      <c r="AQV5" s="297"/>
      <c r="AQW5" s="297"/>
      <c r="AQX5" s="297"/>
      <c r="AQY5" s="297"/>
      <c r="AQZ5" s="297"/>
      <c r="ARA5" s="297"/>
      <c r="ARB5" s="297"/>
      <c r="ARC5" s="297"/>
      <c r="ARD5" s="297"/>
      <c r="ARE5" s="297"/>
      <c r="ARF5" s="297"/>
      <c r="ARG5" s="297"/>
      <c r="ARH5" s="297"/>
      <c r="ARI5" s="297"/>
      <c r="ARJ5" s="297"/>
      <c r="ARK5" s="297"/>
      <c r="ARL5" s="297"/>
      <c r="ARM5" s="297"/>
      <c r="ARN5" s="297"/>
      <c r="ARO5" s="297"/>
      <c r="ARP5" s="297"/>
      <c r="ARQ5" s="297"/>
      <c r="ARR5" s="297"/>
      <c r="ARS5" s="297"/>
      <c r="ART5" s="297"/>
      <c r="ARU5" s="297"/>
      <c r="ARV5" s="297"/>
      <c r="ARW5" s="297"/>
      <c r="ARX5" s="297"/>
      <c r="ARY5" s="297"/>
      <c r="ARZ5" s="297"/>
      <c r="ASA5" s="297"/>
      <c r="ASB5" s="297"/>
      <c r="ASC5" s="297"/>
      <c r="ASD5" s="297"/>
      <c r="ASE5" s="297"/>
      <c r="ASF5" s="297"/>
      <c r="ASG5" s="297"/>
      <c r="ASH5" s="297"/>
      <c r="ASI5" s="297"/>
      <c r="ASJ5" s="297"/>
      <c r="ASK5" s="297"/>
      <c r="ASL5" s="297"/>
      <c r="ASM5" s="297"/>
      <c r="ASN5" s="297"/>
      <c r="ASO5" s="297"/>
      <c r="ASP5" s="297"/>
      <c r="ASQ5" s="297"/>
      <c r="ASR5" s="297"/>
      <c r="ASS5" s="297"/>
      <c r="AST5" s="297"/>
      <c r="ASU5" s="297"/>
      <c r="ASV5" s="297"/>
      <c r="ASW5" s="297"/>
      <c r="ASX5" s="297"/>
      <c r="ASY5" s="297"/>
      <c r="ASZ5" s="297"/>
      <c r="ATA5" s="297"/>
      <c r="ATB5" s="297"/>
      <c r="ATC5" s="297"/>
      <c r="ATD5" s="297"/>
      <c r="ATE5" s="297"/>
      <c r="ATF5" s="297"/>
      <c r="ATG5" s="297"/>
      <c r="ATH5" s="297"/>
      <c r="ATI5" s="297"/>
      <c r="ATJ5" s="297"/>
      <c r="ATK5" s="297"/>
      <c r="ATL5" s="297"/>
      <c r="ATM5" s="297"/>
      <c r="ATN5" s="297"/>
      <c r="ATO5" s="297"/>
      <c r="ATP5" s="297"/>
      <c r="ATQ5" s="297"/>
      <c r="ATR5" s="297"/>
      <c r="ATS5" s="297"/>
      <c r="ATT5" s="297"/>
      <c r="ATU5" s="297"/>
      <c r="ATV5" s="297"/>
      <c r="ATW5" s="297"/>
      <c r="ATX5" s="297"/>
      <c r="ATY5" s="297"/>
      <c r="ATZ5" s="297"/>
      <c r="AUA5" s="297"/>
      <c r="AUB5" s="297"/>
      <c r="AUC5" s="297"/>
      <c r="AUD5" s="297"/>
      <c r="AUE5" s="297"/>
      <c r="AUF5" s="297"/>
      <c r="AUG5" s="297"/>
      <c r="AUH5" s="297"/>
      <c r="AUI5" s="297"/>
      <c r="AUJ5" s="297"/>
      <c r="AUK5" s="297"/>
      <c r="AUL5" s="297"/>
      <c r="AUM5" s="297"/>
      <c r="AUN5" s="297"/>
      <c r="AUO5" s="297"/>
      <c r="AUP5" s="297"/>
      <c r="AUQ5" s="297"/>
      <c r="AUR5" s="297"/>
      <c r="AUS5" s="297"/>
      <c r="AUT5" s="297"/>
      <c r="AUU5" s="297"/>
      <c r="AUV5" s="297"/>
      <c r="AUW5" s="297"/>
      <c r="AUX5" s="297"/>
      <c r="AUY5" s="297"/>
      <c r="AUZ5" s="297"/>
      <c r="AVA5" s="297"/>
      <c r="AVB5" s="297"/>
      <c r="AVC5" s="297"/>
      <c r="AVD5" s="297"/>
      <c r="AVE5" s="297"/>
      <c r="AVF5" s="297"/>
      <c r="AVG5" s="297"/>
      <c r="AVH5" s="297"/>
      <c r="AVI5" s="297"/>
      <c r="AVJ5" s="297"/>
      <c r="AVK5" s="297"/>
      <c r="AVL5" s="297"/>
      <c r="AVM5" s="297"/>
      <c r="AVN5" s="297"/>
      <c r="AVO5" s="297"/>
      <c r="AVP5" s="297"/>
      <c r="AVQ5" s="297"/>
      <c r="AVR5" s="297"/>
      <c r="AVS5" s="297"/>
      <c r="AVT5" s="297"/>
      <c r="AVU5" s="297"/>
      <c r="AVV5" s="297"/>
      <c r="AVW5" s="297"/>
      <c r="AVX5" s="297"/>
      <c r="AVY5" s="297"/>
      <c r="AVZ5" s="297"/>
      <c r="AWA5" s="297"/>
      <c r="AWB5" s="297"/>
      <c r="AWC5" s="297"/>
      <c r="AWD5" s="297"/>
      <c r="AWE5" s="297"/>
      <c r="AWF5" s="297"/>
      <c r="AWG5" s="297"/>
      <c r="AWH5" s="297"/>
      <c r="AWI5" s="297"/>
      <c r="AWJ5" s="297"/>
      <c r="AWK5" s="297"/>
      <c r="AWL5" s="297"/>
      <c r="AWM5" s="297"/>
      <c r="AWN5" s="297"/>
      <c r="AWO5" s="297"/>
      <c r="AWP5" s="297"/>
      <c r="AWQ5" s="297"/>
      <c r="AWR5" s="297"/>
      <c r="AWS5" s="297"/>
      <c r="AWT5" s="297"/>
      <c r="AWU5" s="297"/>
      <c r="AWV5" s="297"/>
      <c r="AWW5" s="297"/>
      <c r="AWX5" s="297"/>
      <c r="AWY5" s="297"/>
      <c r="AWZ5" s="297"/>
      <c r="AXA5" s="297"/>
      <c r="AXB5" s="297"/>
      <c r="AXC5" s="297"/>
      <c r="AXD5" s="297"/>
      <c r="AXE5" s="297"/>
      <c r="AXF5" s="297"/>
      <c r="AXG5" s="297"/>
      <c r="AXH5" s="297"/>
      <c r="AXI5" s="297"/>
      <c r="AXJ5" s="297"/>
      <c r="AXK5" s="297"/>
      <c r="AXL5" s="297"/>
      <c r="AXM5" s="297"/>
      <c r="AXN5" s="297"/>
      <c r="AXO5" s="297"/>
      <c r="AXP5" s="297"/>
      <c r="AXQ5" s="297"/>
      <c r="AXR5" s="297"/>
      <c r="AXS5" s="297"/>
      <c r="AXT5" s="297"/>
      <c r="AXU5" s="297"/>
      <c r="AXV5" s="297"/>
      <c r="AXW5" s="297"/>
      <c r="AXX5" s="297"/>
      <c r="AXY5" s="297"/>
      <c r="AXZ5" s="297"/>
      <c r="AYA5" s="297"/>
      <c r="AYB5" s="297"/>
      <c r="AYC5" s="297"/>
      <c r="AYD5" s="297"/>
      <c r="AYE5" s="297"/>
      <c r="AYF5" s="297"/>
      <c r="AYG5" s="297"/>
      <c r="AYH5" s="297"/>
      <c r="AYI5" s="297"/>
      <c r="AYJ5" s="297"/>
      <c r="AYK5" s="297"/>
      <c r="AYL5" s="297"/>
      <c r="AYM5" s="297"/>
      <c r="AYN5" s="297"/>
      <c r="AYO5" s="297"/>
      <c r="AYP5" s="297"/>
      <c r="AYQ5" s="297"/>
      <c r="AYR5" s="297"/>
      <c r="AYS5" s="297"/>
      <c r="AYT5" s="297"/>
      <c r="AYU5" s="297"/>
      <c r="AYV5" s="297"/>
      <c r="AYW5" s="297"/>
      <c r="AYX5" s="297"/>
      <c r="AYY5" s="297"/>
      <c r="AYZ5" s="297"/>
      <c r="AZA5" s="297"/>
      <c r="AZB5" s="297"/>
      <c r="AZC5" s="297"/>
      <c r="AZD5" s="297"/>
      <c r="AZE5" s="297"/>
      <c r="AZF5" s="297"/>
      <c r="AZG5" s="297"/>
      <c r="AZH5" s="297"/>
      <c r="AZI5" s="297"/>
      <c r="AZJ5" s="297"/>
      <c r="AZK5" s="297"/>
    </row>
    <row r="6" spans="1:1363" s="296" customFormat="1" ht="18" customHeight="1" x14ac:dyDescent="0.3">
      <c r="A6" s="305" t="s">
        <v>564</v>
      </c>
      <c r="B6" s="306" t="s">
        <v>565</v>
      </c>
      <c r="C6" s="307" t="s">
        <v>126</v>
      </c>
      <c r="D6" s="308">
        <v>1</v>
      </c>
      <c r="E6" s="309"/>
      <c r="F6" s="310"/>
      <c r="G6" s="294"/>
      <c r="H6" s="311"/>
      <c r="I6" s="304"/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  <c r="AK6" s="297"/>
      <c r="AL6" s="297"/>
      <c r="AM6" s="297"/>
      <c r="AN6" s="297"/>
      <c r="AO6" s="297"/>
      <c r="AP6" s="297"/>
      <c r="AQ6" s="297"/>
      <c r="AR6" s="297"/>
      <c r="AS6" s="297"/>
      <c r="AT6" s="297"/>
      <c r="AU6" s="297"/>
      <c r="AV6" s="297"/>
      <c r="AW6" s="297"/>
      <c r="AX6" s="297"/>
      <c r="AY6" s="297"/>
      <c r="AZ6" s="297"/>
      <c r="BA6" s="297"/>
      <c r="BB6" s="297"/>
      <c r="BC6" s="297"/>
      <c r="BD6" s="297"/>
      <c r="BE6" s="297"/>
      <c r="BF6" s="297"/>
      <c r="BG6" s="297"/>
      <c r="BH6" s="297"/>
      <c r="BI6" s="297"/>
      <c r="BJ6" s="297"/>
      <c r="BK6" s="297"/>
      <c r="BL6" s="297"/>
      <c r="BM6" s="297"/>
      <c r="BN6" s="297"/>
      <c r="BO6" s="297"/>
      <c r="BP6" s="297"/>
      <c r="BQ6" s="297"/>
      <c r="BR6" s="297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7"/>
      <c r="CK6" s="297"/>
      <c r="CL6" s="297"/>
      <c r="CM6" s="297"/>
      <c r="CN6" s="297"/>
      <c r="CO6" s="297"/>
      <c r="CP6" s="297"/>
      <c r="CQ6" s="297"/>
      <c r="CR6" s="297"/>
      <c r="CS6" s="297"/>
      <c r="CT6" s="297"/>
      <c r="CU6" s="297"/>
      <c r="CV6" s="297"/>
      <c r="CW6" s="297"/>
      <c r="CX6" s="297"/>
      <c r="CY6" s="297"/>
      <c r="CZ6" s="297"/>
      <c r="DA6" s="297"/>
      <c r="DB6" s="297"/>
      <c r="DC6" s="297"/>
      <c r="DD6" s="297"/>
      <c r="DE6" s="297"/>
      <c r="DF6" s="297"/>
      <c r="DG6" s="297"/>
      <c r="DH6" s="297"/>
      <c r="DI6" s="297"/>
      <c r="DJ6" s="297"/>
      <c r="DK6" s="297"/>
      <c r="DL6" s="297"/>
      <c r="DM6" s="297"/>
      <c r="DN6" s="297"/>
      <c r="DO6" s="297"/>
      <c r="DP6" s="297"/>
      <c r="DQ6" s="297"/>
      <c r="DR6" s="297"/>
      <c r="DS6" s="297"/>
      <c r="DT6" s="297"/>
      <c r="DU6" s="297"/>
      <c r="DV6" s="297"/>
      <c r="DW6" s="297"/>
      <c r="DX6" s="297"/>
      <c r="DY6" s="297"/>
      <c r="DZ6" s="297"/>
      <c r="EA6" s="297"/>
      <c r="EB6" s="297"/>
      <c r="EC6" s="297"/>
      <c r="ED6" s="297"/>
      <c r="EE6" s="297"/>
      <c r="EF6" s="297"/>
      <c r="EG6" s="297"/>
      <c r="EH6" s="297"/>
      <c r="EI6" s="297"/>
      <c r="EJ6" s="297"/>
      <c r="EK6" s="297"/>
      <c r="EL6" s="297"/>
      <c r="EM6" s="297"/>
      <c r="EN6" s="297"/>
      <c r="EO6" s="297"/>
      <c r="EP6" s="297"/>
      <c r="EQ6" s="297"/>
      <c r="ER6" s="297"/>
      <c r="ES6" s="297"/>
      <c r="ET6" s="297"/>
      <c r="EU6" s="297"/>
      <c r="EV6" s="297"/>
      <c r="EW6" s="297"/>
      <c r="EX6" s="297"/>
      <c r="EY6" s="297"/>
      <c r="EZ6" s="297"/>
      <c r="FA6" s="297"/>
      <c r="FB6" s="297"/>
      <c r="FC6" s="297"/>
      <c r="FD6" s="297"/>
      <c r="FE6" s="297"/>
      <c r="FF6" s="297"/>
      <c r="FG6" s="297"/>
      <c r="FH6" s="297"/>
      <c r="FI6" s="297"/>
      <c r="FJ6" s="297"/>
      <c r="FK6" s="297"/>
      <c r="FL6" s="297"/>
      <c r="FM6" s="297"/>
      <c r="FN6" s="297"/>
      <c r="FO6" s="297"/>
      <c r="FP6" s="297"/>
      <c r="FQ6" s="297"/>
      <c r="FR6" s="297"/>
      <c r="FS6" s="297"/>
      <c r="FT6" s="297"/>
      <c r="FU6" s="297"/>
      <c r="FV6" s="297"/>
      <c r="FW6" s="297"/>
      <c r="FX6" s="297"/>
      <c r="FY6" s="297"/>
      <c r="FZ6" s="297"/>
      <c r="GA6" s="297"/>
      <c r="GB6" s="297"/>
      <c r="GC6" s="297"/>
      <c r="GD6" s="297"/>
      <c r="GE6" s="297"/>
      <c r="GF6" s="297"/>
      <c r="GG6" s="297"/>
      <c r="GH6" s="297"/>
      <c r="GI6" s="297"/>
      <c r="GJ6" s="297"/>
      <c r="GK6" s="297"/>
      <c r="GL6" s="297"/>
      <c r="GM6" s="297"/>
      <c r="GN6" s="297"/>
      <c r="GO6" s="297"/>
      <c r="GP6" s="297"/>
      <c r="GQ6" s="297"/>
      <c r="GR6" s="297"/>
      <c r="GS6" s="297"/>
      <c r="GT6" s="297"/>
      <c r="GU6" s="297"/>
      <c r="GV6" s="297"/>
      <c r="GW6" s="297"/>
      <c r="GX6" s="297"/>
      <c r="GY6" s="297"/>
      <c r="GZ6" s="297"/>
      <c r="HA6" s="297"/>
      <c r="HB6" s="297"/>
      <c r="HC6" s="297"/>
      <c r="HD6" s="297"/>
      <c r="HE6" s="297"/>
      <c r="HF6" s="297"/>
      <c r="HG6" s="297"/>
      <c r="HH6" s="297"/>
      <c r="HI6" s="297"/>
      <c r="HJ6" s="297"/>
      <c r="HK6" s="297"/>
      <c r="HL6" s="297"/>
      <c r="HM6" s="297"/>
      <c r="HN6" s="297"/>
      <c r="HO6" s="297"/>
      <c r="HP6" s="297"/>
      <c r="HQ6" s="297"/>
      <c r="HR6" s="297"/>
      <c r="HS6" s="297"/>
      <c r="HT6" s="297"/>
      <c r="HU6" s="297"/>
      <c r="HV6" s="297"/>
      <c r="HW6" s="297"/>
      <c r="HX6" s="297"/>
      <c r="HY6" s="297"/>
      <c r="HZ6" s="297"/>
      <c r="IA6" s="297"/>
      <c r="IB6" s="297"/>
      <c r="IC6" s="297"/>
      <c r="ID6" s="297"/>
      <c r="IE6" s="297"/>
      <c r="IF6" s="297"/>
      <c r="IG6" s="297"/>
      <c r="IH6" s="297"/>
      <c r="II6" s="297"/>
      <c r="IJ6" s="297"/>
      <c r="IK6" s="297"/>
      <c r="IL6" s="297"/>
      <c r="IM6" s="297"/>
      <c r="IN6" s="297"/>
      <c r="IO6" s="297"/>
      <c r="IP6" s="297"/>
      <c r="IQ6" s="297"/>
      <c r="IR6" s="297"/>
      <c r="IS6" s="297"/>
      <c r="IT6" s="297"/>
      <c r="IU6" s="297"/>
      <c r="IV6" s="297"/>
      <c r="IW6" s="297"/>
      <c r="IX6" s="297"/>
      <c r="IY6" s="297"/>
      <c r="IZ6" s="297"/>
      <c r="JA6" s="297"/>
      <c r="JB6" s="297"/>
      <c r="JC6" s="297"/>
      <c r="JD6" s="297"/>
      <c r="JE6" s="297"/>
      <c r="JF6" s="297"/>
      <c r="JG6" s="297"/>
      <c r="JH6" s="297"/>
      <c r="JI6" s="297"/>
      <c r="JJ6" s="297"/>
      <c r="JK6" s="297"/>
      <c r="JL6" s="297"/>
      <c r="JM6" s="297"/>
      <c r="JN6" s="297"/>
      <c r="JO6" s="297"/>
      <c r="JP6" s="297"/>
      <c r="JQ6" s="297"/>
      <c r="JR6" s="297"/>
      <c r="JS6" s="297"/>
      <c r="JT6" s="297"/>
      <c r="JU6" s="297"/>
      <c r="JV6" s="297"/>
      <c r="JW6" s="297"/>
      <c r="JX6" s="297"/>
      <c r="JY6" s="297"/>
      <c r="JZ6" s="297"/>
      <c r="KA6" s="297"/>
      <c r="KB6" s="297"/>
      <c r="KC6" s="297"/>
      <c r="KD6" s="297"/>
      <c r="KE6" s="297"/>
      <c r="KF6" s="297"/>
      <c r="KG6" s="297"/>
      <c r="KH6" s="297"/>
      <c r="KI6" s="297"/>
      <c r="KJ6" s="297"/>
      <c r="KK6" s="297"/>
      <c r="KL6" s="297"/>
      <c r="KM6" s="297"/>
      <c r="KN6" s="297"/>
      <c r="KO6" s="297"/>
      <c r="KP6" s="297"/>
      <c r="KQ6" s="297"/>
      <c r="KR6" s="297"/>
      <c r="KS6" s="297"/>
      <c r="KT6" s="297"/>
      <c r="KU6" s="297"/>
      <c r="KV6" s="297"/>
      <c r="KW6" s="297"/>
      <c r="KX6" s="297"/>
      <c r="KY6" s="297"/>
      <c r="KZ6" s="297"/>
      <c r="LA6" s="297"/>
      <c r="LB6" s="297"/>
      <c r="LC6" s="297"/>
      <c r="LD6" s="297"/>
      <c r="LE6" s="297"/>
      <c r="LF6" s="297"/>
      <c r="LG6" s="297"/>
      <c r="LH6" s="297"/>
      <c r="LI6" s="297"/>
      <c r="LJ6" s="297"/>
      <c r="LK6" s="297"/>
      <c r="LL6" s="297"/>
      <c r="LM6" s="297"/>
      <c r="LN6" s="297"/>
      <c r="LO6" s="297"/>
      <c r="LP6" s="297"/>
      <c r="LQ6" s="297"/>
      <c r="LR6" s="297"/>
      <c r="LS6" s="297"/>
      <c r="LT6" s="297"/>
      <c r="LU6" s="297"/>
      <c r="LV6" s="297"/>
      <c r="LW6" s="297"/>
      <c r="LX6" s="297"/>
      <c r="LY6" s="297"/>
      <c r="LZ6" s="297"/>
      <c r="MA6" s="297"/>
      <c r="MB6" s="297"/>
      <c r="MC6" s="297"/>
      <c r="MD6" s="297"/>
      <c r="ME6" s="297"/>
      <c r="MF6" s="297"/>
      <c r="MG6" s="297"/>
      <c r="MH6" s="297"/>
      <c r="MI6" s="297"/>
      <c r="MJ6" s="297"/>
      <c r="MK6" s="297"/>
      <c r="ML6" s="297"/>
      <c r="MM6" s="297"/>
      <c r="MN6" s="297"/>
      <c r="MO6" s="297"/>
      <c r="MP6" s="297"/>
      <c r="MQ6" s="297"/>
      <c r="MR6" s="297"/>
      <c r="MS6" s="297"/>
      <c r="MT6" s="297"/>
      <c r="MU6" s="297"/>
      <c r="MV6" s="297"/>
      <c r="MW6" s="297"/>
      <c r="MX6" s="297"/>
      <c r="MY6" s="297"/>
      <c r="MZ6" s="297"/>
      <c r="NA6" s="297"/>
      <c r="NB6" s="297"/>
      <c r="NC6" s="297"/>
      <c r="ND6" s="297"/>
      <c r="NE6" s="297"/>
      <c r="NF6" s="297"/>
      <c r="NG6" s="297"/>
      <c r="NH6" s="297"/>
      <c r="NI6" s="297"/>
      <c r="NJ6" s="297"/>
      <c r="NK6" s="297"/>
      <c r="NL6" s="297"/>
      <c r="NM6" s="297"/>
      <c r="NN6" s="297"/>
      <c r="NO6" s="297"/>
      <c r="NP6" s="297"/>
      <c r="NQ6" s="297"/>
      <c r="NR6" s="297"/>
      <c r="NS6" s="297"/>
      <c r="NT6" s="297"/>
      <c r="NU6" s="297"/>
      <c r="NV6" s="297"/>
      <c r="NW6" s="297"/>
      <c r="NX6" s="297"/>
      <c r="NY6" s="297"/>
      <c r="NZ6" s="297"/>
      <c r="OA6" s="297"/>
      <c r="OB6" s="297"/>
      <c r="OC6" s="297"/>
      <c r="OD6" s="297"/>
      <c r="OE6" s="297"/>
      <c r="OF6" s="297"/>
      <c r="OG6" s="297"/>
      <c r="OH6" s="297"/>
      <c r="OI6" s="297"/>
      <c r="OJ6" s="297"/>
      <c r="OK6" s="297"/>
      <c r="OL6" s="297"/>
      <c r="OM6" s="297"/>
      <c r="ON6" s="297"/>
      <c r="OO6" s="297"/>
      <c r="OP6" s="297"/>
      <c r="OQ6" s="297"/>
      <c r="OR6" s="297"/>
      <c r="OS6" s="297"/>
      <c r="OT6" s="297"/>
      <c r="OU6" s="297"/>
      <c r="OV6" s="297"/>
      <c r="OW6" s="297"/>
      <c r="OX6" s="297"/>
      <c r="OY6" s="297"/>
      <c r="OZ6" s="297"/>
      <c r="PA6" s="297"/>
      <c r="PB6" s="297"/>
      <c r="PC6" s="297"/>
      <c r="PD6" s="297"/>
      <c r="PE6" s="297"/>
      <c r="PF6" s="297"/>
      <c r="PG6" s="297"/>
      <c r="PH6" s="297"/>
      <c r="PI6" s="297"/>
      <c r="PJ6" s="297"/>
      <c r="PK6" s="297"/>
      <c r="PL6" s="297"/>
      <c r="PM6" s="297"/>
      <c r="PN6" s="297"/>
      <c r="PO6" s="297"/>
      <c r="PP6" s="297"/>
      <c r="PQ6" s="297"/>
      <c r="PR6" s="297"/>
      <c r="PS6" s="297"/>
      <c r="PT6" s="297"/>
      <c r="PU6" s="297"/>
      <c r="PV6" s="297"/>
      <c r="PW6" s="297"/>
      <c r="PX6" s="297"/>
      <c r="PY6" s="297"/>
      <c r="PZ6" s="297"/>
      <c r="QA6" s="297"/>
      <c r="QB6" s="297"/>
      <c r="QC6" s="297"/>
      <c r="QD6" s="297"/>
      <c r="QE6" s="297"/>
      <c r="QF6" s="297"/>
      <c r="QG6" s="297"/>
      <c r="QH6" s="297"/>
      <c r="QI6" s="297"/>
      <c r="QJ6" s="297"/>
      <c r="QK6" s="297"/>
      <c r="QL6" s="297"/>
      <c r="QM6" s="297"/>
      <c r="QN6" s="297"/>
      <c r="QO6" s="297"/>
      <c r="QP6" s="297"/>
      <c r="QQ6" s="297"/>
      <c r="QR6" s="297"/>
      <c r="QS6" s="297"/>
      <c r="QT6" s="297"/>
      <c r="QU6" s="297"/>
      <c r="QV6" s="297"/>
      <c r="QW6" s="297"/>
      <c r="QX6" s="297"/>
      <c r="QY6" s="297"/>
      <c r="QZ6" s="297"/>
      <c r="RA6" s="297"/>
      <c r="RB6" s="297"/>
      <c r="RC6" s="297"/>
      <c r="RD6" s="297"/>
      <c r="RE6" s="297"/>
      <c r="RF6" s="297"/>
      <c r="RG6" s="297"/>
      <c r="RH6" s="297"/>
      <c r="RI6" s="297"/>
      <c r="RJ6" s="297"/>
      <c r="RK6" s="297"/>
      <c r="RL6" s="297"/>
      <c r="RM6" s="297"/>
      <c r="RN6" s="297"/>
      <c r="RO6" s="297"/>
      <c r="RP6" s="297"/>
      <c r="RQ6" s="297"/>
      <c r="RR6" s="297"/>
      <c r="RS6" s="297"/>
      <c r="RT6" s="297"/>
      <c r="RU6" s="297"/>
      <c r="RV6" s="297"/>
      <c r="RW6" s="297"/>
      <c r="RX6" s="297"/>
      <c r="RY6" s="297"/>
      <c r="RZ6" s="297"/>
      <c r="SA6" s="297"/>
      <c r="SB6" s="297"/>
      <c r="SC6" s="297"/>
      <c r="SD6" s="297"/>
      <c r="SE6" s="297"/>
      <c r="SF6" s="297"/>
      <c r="SG6" s="297"/>
      <c r="SH6" s="297"/>
      <c r="SI6" s="297"/>
      <c r="SJ6" s="297"/>
      <c r="SK6" s="297"/>
      <c r="SL6" s="297"/>
      <c r="SM6" s="297"/>
      <c r="SN6" s="297"/>
      <c r="SO6" s="297"/>
      <c r="SP6" s="297"/>
      <c r="SQ6" s="297"/>
      <c r="SR6" s="297"/>
      <c r="SS6" s="297"/>
      <c r="ST6" s="297"/>
      <c r="SU6" s="297"/>
      <c r="SV6" s="297"/>
      <c r="SW6" s="297"/>
      <c r="SX6" s="297"/>
      <c r="SY6" s="297"/>
      <c r="SZ6" s="297"/>
      <c r="TA6" s="297"/>
      <c r="TB6" s="297"/>
      <c r="TC6" s="297"/>
      <c r="TD6" s="297"/>
      <c r="TE6" s="297"/>
      <c r="TF6" s="297"/>
      <c r="TG6" s="297"/>
      <c r="TH6" s="297"/>
      <c r="TI6" s="297"/>
      <c r="TJ6" s="297"/>
      <c r="TK6" s="297"/>
      <c r="TL6" s="297"/>
      <c r="TM6" s="297"/>
      <c r="TN6" s="297"/>
      <c r="TO6" s="297"/>
      <c r="TP6" s="297"/>
      <c r="TQ6" s="297"/>
      <c r="TR6" s="297"/>
      <c r="TS6" s="297"/>
      <c r="TT6" s="297"/>
      <c r="TU6" s="297"/>
      <c r="TV6" s="297"/>
      <c r="TW6" s="297"/>
      <c r="TX6" s="297"/>
      <c r="TY6" s="297"/>
      <c r="TZ6" s="297"/>
      <c r="UA6" s="297"/>
      <c r="UB6" s="297"/>
      <c r="UC6" s="297"/>
      <c r="UD6" s="297"/>
      <c r="UE6" s="297"/>
      <c r="UF6" s="297"/>
      <c r="UG6" s="297"/>
      <c r="UH6" s="297"/>
      <c r="UI6" s="297"/>
      <c r="UJ6" s="297"/>
      <c r="UK6" s="297"/>
      <c r="UL6" s="297"/>
      <c r="UM6" s="297"/>
      <c r="UN6" s="297"/>
      <c r="UO6" s="297"/>
      <c r="UP6" s="297"/>
      <c r="UQ6" s="297"/>
      <c r="UR6" s="297"/>
      <c r="US6" s="297"/>
      <c r="UT6" s="297"/>
      <c r="UU6" s="297"/>
      <c r="UV6" s="297"/>
      <c r="UW6" s="297"/>
      <c r="UX6" s="297"/>
      <c r="UY6" s="297"/>
      <c r="UZ6" s="297"/>
      <c r="VA6" s="297"/>
      <c r="VB6" s="297"/>
      <c r="VC6" s="297"/>
      <c r="VD6" s="297"/>
      <c r="VE6" s="297"/>
      <c r="VF6" s="297"/>
      <c r="VG6" s="297"/>
      <c r="VH6" s="297"/>
      <c r="VI6" s="297"/>
      <c r="VJ6" s="297"/>
      <c r="VK6" s="297"/>
      <c r="VL6" s="297"/>
      <c r="VM6" s="297"/>
      <c r="VN6" s="297"/>
      <c r="VO6" s="297"/>
      <c r="VP6" s="297"/>
      <c r="VQ6" s="297"/>
      <c r="VR6" s="297"/>
      <c r="VS6" s="297"/>
      <c r="VT6" s="297"/>
      <c r="VU6" s="297"/>
      <c r="VV6" s="297"/>
      <c r="VW6" s="297"/>
      <c r="VX6" s="297"/>
      <c r="VY6" s="297"/>
      <c r="VZ6" s="297"/>
      <c r="WA6" s="297"/>
      <c r="WB6" s="297"/>
      <c r="WC6" s="297"/>
      <c r="WD6" s="297"/>
      <c r="WE6" s="297"/>
      <c r="WF6" s="297"/>
      <c r="WG6" s="297"/>
      <c r="WH6" s="297"/>
      <c r="WI6" s="297"/>
      <c r="WJ6" s="297"/>
      <c r="WK6" s="297"/>
      <c r="WL6" s="297"/>
      <c r="WM6" s="297"/>
      <c r="WN6" s="297"/>
      <c r="WO6" s="297"/>
      <c r="WP6" s="297"/>
      <c r="WQ6" s="297"/>
      <c r="WR6" s="297"/>
      <c r="WS6" s="297"/>
      <c r="WT6" s="297"/>
      <c r="WU6" s="297"/>
      <c r="WV6" s="297"/>
      <c r="WW6" s="297"/>
      <c r="WX6" s="297"/>
      <c r="WY6" s="297"/>
      <c r="WZ6" s="297"/>
      <c r="XA6" s="297"/>
      <c r="XB6" s="297"/>
      <c r="XC6" s="297"/>
      <c r="XD6" s="297"/>
      <c r="XE6" s="297"/>
      <c r="XF6" s="297"/>
      <c r="XG6" s="297"/>
      <c r="XH6" s="297"/>
      <c r="XI6" s="297"/>
      <c r="XJ6" s="297"/>
      <c r="XK6" s="297"/>
      <c r="XL6" s="297"/>
      <c r="XM6" s="297"/>
      <c r="XN6" s="297"/>
      <c r="XO6" s="297"/>
      <c r="XP6" s="297"/>
      <c r="XQ6" s="297"/>
      <c r="XR6" s="297"/>
      <c r="XS6" s="297"/>
      <c r="XT6" s="297"/>
      <c r="XU6" s="297"/>
      <c r="XV6" s="297"/>
      <c r="XW6" s="297"/>
      <c r="XX6" s="297"/>
      <c r="XY6" s="297"/>
      <c r="XZ6" s="297"/>
      <c r="YA6" s="297"/>
      <c r="YB6" s="297"/>
      <c r="YC6" s="297"/>
      <c r="YD6" s="297"/>
      <c r="YE6" s="297"/>
      <c r="YF6" s="297"/>
      <c r="YG6" s="297"/>
      <c r="YH6" s="297"/>
      <c r="YI6" s="297"/>
      <c r="YJ6" s="297"/>
      <c r="YK6" s="297"/>
      <c r="YL6" s="297"/>
      <c r="YM6" s="297"/>
      <c r="YN6" s="297"/>
      <c r="YO6" s="297"/>
      <c r="YP6" s="297"/>
      <c r="YQ6" s="297"/>
      <c r="YR6" s="297"/>
      <c r="YS6" s="297"/>
      <c r="YT6" s="297"/>
      <c r="YU6" s="297"/>
      <c r="YV6" s="297"/>
      <c r="YW6" s="297"/>
      <c r="YX6" s="297"/>
      <c r="YY6" s="297"/>
      <c r="YZ6" s="297"/>
      <c r="ZA6" s="297"/>
      <c r="ZB6" s="297"/>
      <c r="ZC6" s="297"/>
      <c r="ZD6" s="297"/>
      <c r="ZE6" s="297"/>
      <c r="ZF6" s="297"/>
      <c r="ZG6" s="297"/>
      <c r="ZH6" s="297"/>
      <c r="ZI6" s="297"/>
      <c r="ZJ6" s="297"/>
      <c r="ZK6" s="297"/>
      <c r="ZL6" s="297"/>
      <c r="ZM6" s="297"/>
      <c r="ZN6" s="297"/>
      <c r="ZO6" s="297"/>
      <c r="ZP6" s="297"/>
      <c r="ZQ6" s="297"/>
      <c r="ZR6" s="297"/>
      <c r="ZS6" s="297"/>
      <c r="ZT6" s="297"/>
      <c r="ZU6" s="297"/>
      <c r="ZV6" s="297"/>
      <c r="ZW6" s="297"/>
      <c r="ZX6" s="297"/>
      <c r="ZY6" s="297"/>
      <c r="ZZ6" s="297"/>
      <c r="AAA6" s="297"/>
      <c r="AAB6" s="297"/>
      <c r="AAC6" s="297"/>
      <c r="AAD6" s="297"/>
      <c r="AAE6" s="297"/>
      <c r="AAF6" s="297"/>
      <c r="AAG6" s="297"/>
      <c r="AAH6" s="297"/>
      <c r="AAI6" s="297"/>
      <c r="AAJ6" s="297"/>
      <c r="AAK6" s="297"/>
      <c r="AAL6" s="297"/>
      <c r="AAM6" s="297"/>
      <c r="AAN6" s="297"/>
      <c r="AAO6" s="297"/>
      <c r="AAP6" s="297"/>
      <c r="AAQ6" s="297"/>
      <c r="AAR6" s="297"/>
      <c r="AAS6" s="297"/>
      <c r="AAT6" s="297"/>
      <c r="AAU6" s="297"/>
      <c r="AAV6" s="297"/>
      <c r="AAW6" s="297"/>
      <c r="AAX6" s="297"/>
      <c r="AAY6" s="297"/>
      <c r="AAZ6" s="297"/>
      <c r="ABA6" s="297"/>
      <c r="ABB6" s="297"/>
      <c r="ABC6" s="297"/>
      <c r="ABD6" s="297"/>
      <c r="ABE6" s="297"/>
      <c r="ABF6" s="297"/>
      <c r="ABG6" s="297"/>
      <c r="ABH6" s="297"/>
      <c r="ABI6" s="297"/>
      <c r="ABJ6" s="297"/>
      <c r="ABK6" s="297"/>
      <c r="ABL6" s="297"/>
      <c r="ABM6" s="297"/>
      <c r="ABN6" s="297"/>
      <c r="ABO6" s="297"/>
      <c r="ABP6" s="297"/>
      <c r="ABQ6" s="297"/>
      <c r="ABR6" s="297"/>
      <c r="ABS6" s="297"/>
      <c r="ABT6" s="297"/>
      <c r="ABU6" s="297"/>
      <c r="ABV6" s="297"/>
      <c r="ABW6" s="297"/>
      <c r="ABX6" s="297"/>
      <c r="ABY6" s="297"/>
      <c r="ABZ6" s="297"/>
      <c r="ACA6" s="297"/>
      <c r="ACB6" s="297"/>
      <c r="ACC6" s="297"/>
      <c r="ACD6" s="297"/>
      <c r="ACE6" s="297"/>
      <c r="ACF6" s="297"/>
      <c r="ACG6" s="297"/>
      <c r="ACH6" s="297"/>
      <c r="ACI6" s="297"/>
      <c r="ACJ6" s="297"/>
      <c r="ACK6" s="297"/>
      <c r="ACL6" s="297"/>
      <c r="ACM6" s="297"/>
      <c r="ACN6" s="297"/>
      <c r="ACO6" s="297"/>
      <c r="ACP6" s="297"/>
      <c r="ACQ6" s="297"/>
      <c r="ACR6" s="297"/>
      <c r="ACS6" s="297"/>
      <c r="ACT6" s="297"/>
      <c r="ACU6" s="297"/>
      <c r="ACV6" s="297"/>
      <c r="ACW6" s="297"/>
      <c r="ACX6" s="297"/>
      <c r="ACY6" s="297"/>
      <c r="ACZ6" s="297"/>
      <c r="ADA6" s="297"/>
      <c r="ADB6" s="297"/>
      <c r="ADC6" s="297"/>
      <c r="ADD6" s="297"/>
      <c r="ADE6" s="297"/>
      <c r="ADF6" s="297"/>
      <c r="ADG6" s="297"/>
      <c r="ADH6" s="297"/>
      <c r="ADI6" s="297"/>
      <c r="ADJ6" s="297"/>
      <c r="ADK6" s="297"/>
      <c r="ADL6" s="297"/>
      <c r="ADM6" s="297"/>
      <c r="ADN6" s="297"/>
      <c r="ADO6" s="297"/>
      <c r="ADP6" s="297"/>
      <c r="ADQ6" s="297"/>
      <c r="ADR6" s="297"/>
      <c r="ADS6" s="297"/>
      <c r="ADT6" s="297"/>
      <c r="ADU6" s="297"/>
      <c r="ADV6" s="297"/>
      <c r="ADW6" s="297"/>
      <c r="ADX6" s="297"/>
      <c r="ADY6" s="297"/>
      <c r="ADZ6" s="297"/>
      <c r="AEA6" s="297"/>
      <c r="AEB6" s="297"/>
      <c r="AEC6" s="297"/>
      <c r="AED6" s="297"/>
      <c r="AEE6" s="297"/>
      <c r="AEF6" s="297"/>
      <c r="AEG6" s="297"/>
      <c r="AEH6" s="297"/>
      <c r="AEI6" s="297"/>
      <c r="AEJ6" s="297"/>
      <c r="AEK6" s="297"/>
      <c r="AEL6" s="297"/>
      <c r="AEM6" s="297"/>
      <c r="AEN6" s="297"/>
      <c r="AEO6" s="297"/>
      <c r="AEP6" s="297"/>
      <c r="AEQ6" s="297"/>
      <c r="AER6" s="297"/>
      <c r="AES6" s="297"/>
      <c r="AET6" s="297"/>
      <c r="AEU6" s="297"/>
      <c r="AEV6" s="297"/>
      <c r="AEW6" s="297"/>
      <c r="AEX6" s="297"/>
      <c r="AEY6" s="297"/>
      <c r="AEZ6" s="297"/>
      <c r="AFA6" s="297"/>
      <c r="AFB6" s="297"/>
      <c r="AFC6" s="297"/>
      <c r="AFD6" s="297"/>
      <c r="AFE6" s="297"/>
      <c r="AFF6" s="297"/>
      <c r="AFG6" s="297"/>
      <c r="AFH6" s="297"/>
      <c r="AFI6" s="297"/>
      <c r="AFJ6" s="297"/>
      <c r="AFK6" s="297"/>
      <c r="AFL6" s="297"/>
      <c r="AFM6" s="297"/>
      <c r="AFN6" s="297"/>
      <c r="AFO6" s="297"/>
      <c r="AFP6" s="297"/>
      <c r="AFQ6" s="297"/>
      <c r="AFR6" s="297"/>
      <c r="AFS6" s="297"/>
      <c r="AFT6" s="297"/>
      <c r="AFU6" s="297"/>
      <c r="AFV6" s="297"/>
      <c r="AFW6" s="297"/>
      <c r="AFX6" s="297"/>
      <c r="AFY6" s="297"/>
      <c r="AFZ6" s="297"/>
      <c r="AGA6" s="297"/>
      <c r="AGB6" s="297"/>
      <c r="AGC6" s="297"/>
      <c r="AGD6" s="297"/>
      <c r="AGE6" s="297"/>
      <c r="AGF6" s="297"/>
      <c r="AGG6" s="297"/>
      <c r="AGH6" s="297"/>
      <c r="AGI6" s="297"/>
      <c r="AGJ6" s="297"/>
      <c r="AGK6" s="297"/>
      <c r="AGL6" s="297"/>
      <c r="AGM6" s="297"/>
      <c r="AGN6" s="297"/>
      <c r="AGO6" s="297"/>
      <c r="AGP6" s="297"/>
      <c r="AGQ6" s="297"/>
      <c r="AGR6" s="297"/>
      <c r="AGS6" s="297"/>
      <c r="AGT6" s="297"/>
      <c r="AGU6" s="297"/>
      <c r="AGV6" s="297"/>
      <c r="AGW6" s="297"/>
      <c r="AGX6" s="297"/>
      <c r="AGY6" s="297"/>
      <c r="AGZ6" s="297"/>
      <c r="AHA6" s="297"/>
      <c r="AHB6" s="297"/>
      <c r="AHC6" s="297"/>
      <c r="AHD6" s="297"/>
      <c r="AHE6" s="297"/>
      <c r="AHF6" s="297"/>
      <c r="AHG6" s="297"/>
      <c r="AHH6" s="297"/>
      <c r="AHI6" s="297"/>
      <c r="AHJ6" s="297"/>
      <c r="AHK6" s="297"/>
      <c r="AHL6" s="297"/>
      <c r="AHM6" s="297"/>
      <c r="AHN6" s="297"/>
      <c r="AHO6" s="297"/>
      <c r="AHP6" s="297"/>
      <c r="AHQ6" s="297"/>
      <c r="AHR6" s="297"/>
      <c r="AHS6" s="297"/>
      <c r="AHT6" s="297"/>
      <c r="AHU6" s="297"/>
      <c r="AHV6" s="297"/>
      <c r="AHW6" s="297"/>
      <c r="AHX6" s="297"/>
      <c r="AHY6" s="297"/>
      <c r="AHZ6" s="297"/>
      <c r="AIA6" s="297"/>
      <c r="AIB6" s="297"/>
      <c r="AIC6" s="297"/>
      <c r="AID6" s="297"/>
      <c r="AIE6" s="297"/>
      <c r="AIF6" s="297"/>
      <c r="AIG6" s="297"/>
      <c r="AIH6" s="297"/>
      <c r="AII6" s="297"/>
      <c r="AIJ6" s="297"/>
      <c r="AIK6" s="297"/>
      <c r="AIL6" s="297"/>
      <c r="AIM6" s="297"/>
      <c r="AIN6" s="297"/>
      <c r="AIO6" s="297"/>
      <c r="AIP6" s="297"/>
      <c r="AIQ6" s="297"/>
      <c r="AIR6" s="297"/>
      <c r="AIS6" s="297"/>
      <c r="AIT6" s="297"/>
      <c r="AIU6" s="297"/>
      <c r="AIV6" s="297"/>
      <c r="AIW6" s="297"/>
      <c r="AIX6" s="297"/>
      <c r="AIY6" s="297"/>
      <c r="AIZ6" s="297"/>
      <c r="AJA6" s="297"/>
      <c r="AJB6" s="297"/>
      <c r="AJC6" s="297"/>
      <c r="AJD6" s="297"/>
      <c r="AJE6" s="297"/>
      <c r="AJF6" s="297"/>
      <c r="AJG6" s="297"/>
      <c r="AJH6" s="297"/>
      <c r="AJI6" s="297"/>
      <c r="AJJ6" s="297"/>
      <c r="AJK6" s="297"/>
      <c r="AJL6" s="297"/>
      <c r="AJM6" s="297"/>
      <c r="AJN6" s="297"/>
      <c r="AJO6" s="297"/>
      <c r="AJP6" s="297"/>
      <c r="AJQ6" s="297"/>
      <c r="AJR6" s="297"/>
      <c r="AJS6" s="297"/>
      <c r="AJT6" s="297"/>
      <c r="AJU6" s="297"/>
      <c r="AJV6" s="297"/>
      <c r="AJW6" s="297"/>
      <c r="AJX6" s="297"/>
      <c r="AJY6" s="297"/>
      <c r="AJZ6" s="297"/>
      <c r="AKA6" s="297"/>
      <c r="AKB6" s="297"/>
      <c r="AKC6" s="297"/>
      <c r="AKD6" s="297"/>
      <c r="AKE6" s="297"/>
      <c r="AKF6" s="297"/>
      <c r="AKG6" s="297"/>
      <c r="AKH6" s="297"/>
      <c r="AKI6" s="297"/>
      <c r="AKJ6" s="297"/>
      <c r="AKK6" s="297"/>
      <c r="AKL6" s="297"/>
      <c r="AKM6" s="297"/>
      <c r="AKN6" s="297"/>
      <c r="AKO6" s="297"/>
      <c r="AKP6" s="297"/>
      <c r="AKQ6" s="297"/>
      <c r="AKR6" s="297"/>
      <c r="AKS6" s="297"/>
      <c r="AKT6" s="297"/>
      <c r="AKU6" s="297"/>
      <c r="AKV6" s="297"/>
      <c r="AKW6" s="297"/>
      <c r="AKX6" s="297"/>
      <c r="AKY6" s="297"/>
      <c r="AKZ6" s="297"/>
      <c r="ALA6" s="297"/>
      <c r="ALB6" s="297"/>
      <c r="ALC6" s="297"/>
      <c r="ALD6" s="297"/>
      <c r="ALE6" s="297"/>
      <c r="ALF6" s="297"/>
      <c r="ALG6" s="297"/>
      <c r="ALH6" s="297"/>
      <c r="ALI6" s="297"/>
      <c r="ALJ6" s="297"/>
      <c r="ALK6" s="297"/>
      <c r="ALL6" s="297"/>
      <c r="ALM6" s="297"/>
      <c r="ALN6" s="297"/>
      <c r="ALO6" s="297"/>
      <c r="ALP6" s="297"/>
      <c r="ALQ6" s="297"/>
      <c r="ALR6" s="297"/>
      <c r="ALS6" s="297"/>
      <c r="ALT6" s="297"/>
      <c r="ALU6" s="297"/>
      <c r="ALV6" s="297"/>
      <c r="ALW6" s="297"/>
      <c r="ALX6" s="297"/>
      <c r="ALY6" s="297"/>
      <c r="ALZ6" s="297"/>
      <c r="AMA6" s="297"/>
      <c r="AMB6" s="297"/>
      <c r="AMC6" s="297"/>
      <c r="AMD6" s="297"/>
      <c r="AME6" s="297"/>
      <c r="AMF6" s="297"/>
      <c r="AMG6" s="297"/>
      <c r="AMH6" s="297"/>
      <c r="AMI6" s="297"/>
      <c r="AMJ6" s="297"/>
      <c r="AMK6" s="297"/>
      <c r="AML6" s="297"/>
      <c r="AMM6" s="297"/>
      <c r="AMN6" s="297"/>
      <c r="AMO6" s="297"/>
      <c r="AMP6" s="297"/>
      <c r="AMQ6" s="297"/>
      <c r="AMR6" s="297"/>
      <c r="AMS6" s="297"/>
      <c r="AMT6" s="297"/>
      <c r="AMU6" s="297"/>
      <c r="AMV6" s="297"/>
      <c r="AMW6" s="297"/>
      <c r="AMX6" s="297"/>
      <c r="AMY6" s="297"/>
      <c r="AMZ6" s="297"/>
      <c r="ANA6" s="297"/>
      <c r="ANB6" s="297"/>
      <c r="ANC6" s="297"/>
      <c r="AND6" s="297"/>
      <c r="ANE6" s="297"/>
      <c r="ANF6" s="297"/>
      <c r="ANG6" s="297"/>
      <c r="ANH6" s="297"/>
      <c r="ANI6" s="297"/>
      <c r="ANJ6" s="297"/>
      <c r="ANK6" s="297"/>
      <c r="ANL6" s="297"/>
      <c r="ANM6" s="297"/>
      <c r="ANN6" s="297"/>
      <c r="ANO6" s="297"/>
      <c r="ANP6" s="297"/>
      <c r="ANQ6" s="297"/>
      <c r="ANR6" s="297"/>
      <c r="ANS6" s="297"/>
      <c r="ANT6" s="297"/>
      <c r="ANU6" s="297"/>
      <c r="ANV6" s="297"/>
      <c r="ANW6" s="297"/>
      <c r="ANX6" s="297"/>
      <c r="ANY6" s="297"/>
      <c r="ANZ6" s="297"/>
      <c r="AOA6" s="297"/>
      <c r="AOB6" s="297"/>
      <c r="AOC6" s="297"/>
      <c r="AOD6" s="297"/>
      <c r="AOE6" s="297"/>
      <c r="AOF6" s="297"/>
      <c r="AOG6" s="297"/>
      <c r="AOH6" s="297"/>
      <c r="AOI6" s="297"/>
      <c r="AOJ6" s="297"/>
      <c r="AOK6" s="297"/>
      <c r="AOL6" s="297"/>
      <c r="AOM6" s="297"/>
      <c r="AON6" s="297"/>
      <c r="AOO6" s="297"/>
      <c r="AOP6" s="297"/>
      <c r="AOQ6" s="297"/>
      <c r="AOR6" s="297"/>
      <c r="AOS6" s="297"/>
      <c r="AOT6" s="297"/>
      <c r="AOU6" s="297"/>
      <c r="AOV6" s="297"/>
      <c r="AOW6" s="297"/>
      <c r="AOX6" s="297"/>
      <c r="AOY6" s="297"/>
      <c r="AOZ6" s="297"/>
      <c r="APA6" s="297"/>
      <c r="APB6" s="297"/>
      <c r="APC6" s="297"/>
      <c r="APD6" s="297"/>
      <c r="APE6" s="297"/>
      <c r="APF6" s="297"/>
      <c r="APG6" s="297"/>
      <c r="APH6" s="297"/>
      <c r="API6" s="297"/>
      <c r="APJ6" s="297"/>
      <c r="APK6" s="297"/>
      <c r="APL6" s="297"/>
      <c r="APM6" s="297"/>
      <c r="APN6" s="297"/>
      <c r="APO6" s="297"/>
      <c r="APP6" s="297"/>
      <c r="APQ6" s="297"/>
      <c r="APR6" s="297"/>
      <c r="APS6" s="297"/>
      <c r="APT6" s="297"/>
      <c r="APU6" s="297"/>
      <c r="APV6" s="297"/>
      <c r="APW6" s="297"/>
      <c r="APX6" s="297"/>
      <c r="APY6" s="297"/>
      <c r="APZ6" s="297"/>
      <c r="AQA6" s="297"/>
      <c r="AQB6" s="297"/>
      <c r="AQC6" s="297"/>
      <c r="AQD6" s="297"/>
      <c r="AQE6" s="297"/>
      <c r="AQF6" s="297"/>
      <c r="AQG6" s="297"/>
      <c r="AQH6" s="297"/>
      <c r="AQI6" s="297"/>
      <c r="AQJ6" s="297"/>
      <c r="AQK6" s="297"/>
      <c r="AQL6" s="297"/>
      <c r="AQM6" s="297"/>
      <c r="AQN6" s="297"/>
      <c r="AQO6" s="297"/>
      <c r="AQP6" s="297"/>
      <c r="AQQ6" s="297"/>
      <c r="AQR6" s="297"/>
      <c r="AQS6" s="297"/>
      <c r="AQT6" s="297"/>
      <c r="AQU6" s="297"/>
      <c r="AQV6" s="297"/>
      <c r="AQW6" s="297"/>
      <c r="AQX6" s="297"/>
      <c r="AQY6" s="297"/>
      <c r="AQZ6" s="297"/>
      <c r="ARA6" s="297"/>
      <c r="ARB6" s="297"/>
      <c r="ARC6" s="297"/>
      <c r="ARD6" s="297"/>
      <c r="ARE6" s="297"/>
      <c r="ARF6" s="297"/>
      <c r="ARG6" s="297"/>
      <c r="ARH6" s="297"/>
      <c r="ARI6" s="297"/>
      <c r="ARJ6" s="297"/>
      <c r="ARK6" s="297"/>
      <c r="ARL6" s="297"/>
      <c r="ARM6" s="297"/>
      <c r="ARN6" s="297"/>
      <c r="ARO6" s="297"/>
      <c r="ARP6" s="297"/>
      <c r="ARQ6" s="297"/>
      <c r="ARR6" s="297"/>
      <c r="ARS6" s="297"/>
      <c r="ART6" s="297"/>
      <c r="ARU6" s="297"/>
      <c r="ARV6" s="297"/>
      <c r="ARW6" s="297"/>
      <c r="ARX6" s="297"/>
      <c r="ARY6" s="297"/>
      <c r="ARZ6" s="297"/>
      <c r="ASA6" s="297"/>
      <c r="ASB6" s="297"/>
      <c r="ASC6" s="297"/>
      <c r="ASD6" s="297"/>
      <c r="ASE6" s="297"/>
      <c r="ASF6" s="297"/>
      <c r="ASG6" s="297"/>
      <c r="ASH6" s="297"/>
      <c r="ASI6" s="297"/>
      <c r="ASJ6" s="297"/>
      <c r="ASK6" s="297"/>
      <c r="ASL6" s="297"/>
      <c r="ASM6" s="297"/>
      <c r="ASN6" s="297"/>
      <c r="ASO6" s="297"/>
      <c r="ASP6" s="297"/>
      <c r="ASQ6" s="297"/>
      <c r="ASR6" s="297"/>
      <c r="ASS6" s="297"/>
      <c r="AST6" s="297"/>
      <c r="ASU6" s="297"/>
      <c r="ASV6" s="297"/>
      <c r="ASW6" s="297"/>
      <c r="ASX6" s="297"/>
      <c r="ASY6" s="297"/>
      <c r="ASZ6" s="297"/>
      <c r="ATA6" s="297"/>
      <c r="ATB6" s="297"/>
      <c r="ATC6" s="297"/>
      <c r="ATD6" s="297"/>
      <c r="ATE6" s="297"/>
      <c r="ATF6" s="297"/>
      <c r="ATG6" s="297"/>
      <c r="ATH6" s="297"/>
      <c r="ATI6" s="297"/>
      <c r="ATJ6" s="297"/>
      <c r="ATK6" s="297"/>
      <c r="ATL6" s="297"/>
      <c r="ATM6" s="297"/>
      <c r="ATN6" s="297"/>
      <c r="ATO6" s="297"/>
      <c r="ATP6" s="297"/>
      <c r="ATQ6" s="297"/>
      <c r="ATR6" s="297"/>
      <c r="ATS6" s="297"/>
      <c r="ATT6" s="297"/>
      <c r="ATU6" s="297"/>
      <c r="ATV6" s="297"/>
      <c r="ATW6" s="297"/>
      <c r="ATX6" s="297"/>
      <c r="ATY6" s="297"/>
      <c r="ATZ6" s="297"/>
      <c r="AUA6" s="297"/>
      <c r="AUB6" s="297"/>
      <c r="AUC6" s="297"/>
      <c r="AUD6" s="297"/>
      <c r="AUE6" s="297"/>
      <c r="AUF6" s="297"/>
      <c r="AUG6" s="297"/>
      <c r="AUH6" s="297"/>
      <c r="AUI6" s="297"/>
      <c r="AUJ6" s="297"/>
      <c r="AUK6" s="297"/>
      <c r="AUL6" s="297"/>
      <c r="AUM6" s="297"/>
      <c r="AUN6" s="297"/>
      <c r="AUO6" s="297"/>
      <c r="AUP6" s="297"/>
      <c r="AUQ6" s="297"/>
      <c r="AUR6" s="297"/>
      <c r="AUS6" s="297"/>
      <c r="AUT6" s="297"/>
      <c r="AUU6" s="297"/>
      <c r="AUV6" s="297"/>
      <c r="AUW6" s="297"/>
      <c r="AUX6" s="297"/>
      <c r="AUY6" s="297"/>
      <c r="AUZ6" s="297"/>
      <c r="AVA6" s="297"/>
      <c r="AVB6" s="297"/>
      <c r="AVC6" s="297"/>
      <c r="AVD6" s="297"/>
      <c r="AVE6" s="297"/>
      <c r="AVF6" s="297"/>
      <c r="AVG6" s="297"/>
      <c r="AVH6" s="297"/>
      <c r="AVI6" s="297"/>
      <c r="AVJ6" s="297"/>
      <c r="AVK6" s="297"/>
      <c r="AVL6" s="297"/>
      <c r="AVM6" s="297"/>
      <c r="AVN6" s="297"/>
      <c r="AVO6" s="297"/>
      <c r="AVP6" s="297"/>
      <c r="AVQ6" s="297"/>
      <c r="AVR6" s="297"/>
      <c r="AVS6" s="297"/>
      <c r="AVT6" s="297"/>
      <c r="AVU6" s="297"/>
      <c r="AVV6" s="297"/>
      <c r="AVW6" s="297"/>
      <c r="AVX6" s="297"/>
      <c r="AVY6" s="297"/>
      <c r="AVZ6" s="297"/>
      <c r="AWA6" s="297"/>
      <c r="AWB6" s="297"/>
      <c r="AWC6" s="297"/>
      <c r="AWD6" s="297"/>
      <c r="AWE6" s="297"/>
      <c r="AWF6" s="297"/>
      <c r="AWG6" s="297"/>
      <c r="AWH6" s="297"/>
      <c r="AWI6" s="297"/>
      <c r="AWJ6" s="297"/>
      <c r="AWK6" s="297"/>
      <c r="AWL6" s="297"/>
      <c r="AWM6" s="297"/>
      <c r="AWN6" s="297"/>
      <c r="AWO6" s="297"/>
      <c r="AWP6" s="297"/>
      <c r="AWQ6" s="297"/>
      <c r="AWR6" s="297"/>
      <c r="AWS6" s="297"/>
      <c r="AWT6" s="297"/>
      <c r="AWU6" s="297"/>
      <c r="AWV6" s="297"/>
      <c r="AWW6" s="297"/>
      <c r="AWX6" s="297"/>
      <c r="AWY6" s="297"/>
      <c r="AWZ6" s="297"/>
      <c r="AXA6" s="297"/>
      <c r="AXB6" s="297"/>
      <c r="AXC6" s="297"/>
      <c r="AXD6" s="297"/>
      <c r="AXE6" s="297"/>
      <c r="AXF6" s="297"/>
      <c r="AXG6" s="297"/>
      <c r="AXH6" s="297"/>
      <c r="AXI6" s="297"/>
      <c r="AXJ6" s="297"/>
      <c r="AXK6" s="297"/>
      <c r="AXL6" s="297"/>
      <c r="AXM6" s="297"/>
      <c r="AXN6" s="297"/>
      <c r="AXO6" s="297"/>
      <c r="AXP6" s="297"/>
      <c r="AXQ6" s="297"/>
      <c r="AXR6" s="297"/>
      <c r="AXS6" s="297"/>
      <c r="AXT6" s="297"/>
      <c r="AXU6" s="297"/>
      <c r="AXV6" s="297"/>
      <c r="AXW6" s="297"/>
      <c r="AXX6" s="297"/>
      <c r="AXY6" s="297"/>
      <c r="AXZ6" s="297"/>
      <c r="AYA6" s="297"/>
      <c r="AYB6" s="297"/>
      <c r="AYC6" s="297"/>
      <c r="AYD6" s="297"/>
      <c r="AYE6" s="297"/>
      <c r="AYF6" s="297"/>
      <c r="AYG6" s="297"/>
      <c r="AYH6" s="297"/>
      <c r="AYI6" s="297"/>
      <c r="AYJ6" s="297"/>
      <c r="AYK6" s="297"/>
      <c r="AYL6" s="297"/>
      <c r="AYM6" s="297"/>
      <c r="AYN6" s="297"/>
      <c r="AYO6" s="297"/>
      <c r="AYP6" s="297"/>
      <c r="AYQ6" s="297"/>
      <c r="AYR6" s="297"/>
      <c r="AYS6" s="297"/>
      <c r="AYT6" s="297"/>
      <c r="AYU6" s="297"/>
      <c r="AYV6" s="297"/>
      <c r="AYW6" s="297"/>
      <c r="AYX6" s="297"/>
      <c r="AYY6" s="297"/>
      <c r="AYZ6" s="297"/>
      <c r="AZA6" s="297"/>
      <c r="AZB6" s="297"/>
      <c r="AZC6" s="297"/>
      <c r="AZD6" s="297"/>
      <c r="AZE6" s="297"/>
      <c r="AZF6" s="297"/>
      <c r="AZG6" s="297"/>
      <c r="AZH6" s="297"/>
      <c r="AZI6" s="297"/>
      <c r="AZJ6" s="297"/>
      <c r="AZK6" s="297"/>
    </row>
    <row r="7" spans="1:1363" s="296" customFormat="1" ht="18" customHeight="1" x14ac:dyDescent="0.3">
      <c r="A7" s="305" t="s">
        <v>566</v>
      </c>
      <c r="B7" s="312" t="s">
        <v>567</v>
      </c>
      <c r="C7" s="307" t="s">
        <v>126</v>
      </c>
      <c r="D7" s="308">
        <v>1</v>
      </c>
      <c r="E7" s="309"/>
      <c r="F7" s="310"/>
      <c r="G7" s="294"/>
      <c r="H7" s="311"/>
      <c r="I7" s="304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  <c r="AK7" s="297"/>
      <c r="AL7" s="297"/>
      <c r="AM7" s="297"/>
      <c r="AN7" s="297"/>
      <c r="AO7" s="297"/>
      <c r="AP7" s="297"/>
      <c r="AQ7" s="297"/>
      <c r="AR7" s="297"/>
      <c r="AS7" s="297"/>
      <c r="AT7" s="297"/>
      <c r="AU7" s="297"/>
      <c r="AV7" s="297"/>
      <c r="AW7" s="297"/>
      <c r="AX7" s="297"/>
      <c r="AY7" s="297"/>
      <c r="AZ7" s="297"/>
      <c r="BA7" s="297"/>
      <c r="BB7" s="297"/>
      <c r="BC7" s="297"/>
      <c r="BD7" s="297"/>
      <c r="BE7" s="297"/>
      <c r="BF7" s="297"/>
      <c r="BG7" s="297"/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J7" s="297"/>
      <c r="DK7" s="297"/>
      <c r="DL7" s="297"/>
      <c r="DM7" s="297"/>
      <c r="DN7" s="297"/>
      <c r="DO7" s="297"/>
      <c r="DP7" s="297"/>
      <c r="DQ7" s="297"/>
      <c r="DR7" s="297"/>
      <c r="DS7" s="297"/>
      <c r="DT7" s="297"/>
      <c r="DU7" s="297"/>
      <c r="DV7" s="297"/>
      <c r="DW7" s="297"/>
      <c r="DX7" s="297"/>
      <c r="DY7" s="297"/>
      <c r="DZ7" s="297"/>
      <c r="EA7" s="297"/>
      <c r="EB7" s="297"/>
      <c r="EC7" s="297"/>
      <c r="ED7" s="297"/>
      <c r="EE7" s="297"/>
      <c r="EF7" s="297"/>
      <c r="EG7" s="297"/>
      <c r="EH7" s="297"/>
      <c r="EI7" s="297"/>
      <c r="EJ7" s="297"/>
      <c r="EK7" s="297"/>
      <c r="EL7" s="297"/>
      <c r="EM7" s="297"/>
      <c r="EN7" s="297"/>
      <c r="EO7" s="297"/>
      <c r="EP7" s="297"/>
      <c r="EQ7" s="297"/>
      <c r="ER7" s="297"/>
      <c r="ES7" s="297"/>
      <c r="ET7" s="297"/>
      <c r="EU7" s="297"/>
      <c r="EV7" s="297"/>
      <c r="EW7" s="297"/>
      <c r="EX7" s="297"/>
      <c r="EY7" s="297"/>
      <c r="EZ7" s="297"/>
      <c r="FA7" s="297"/>
      <c r="FB7" s="297"/>
      <c r="FC7" s="297"/>
      <c r="FD7" s="297"/>
      <c r="FE7" s="297"/>
      <c r="FF7" s="297"/>
      <c r="FG7" s="297"/>
      <c r="FH7" s="297"/>
      <c r="FI7" s="297"/>
      <c r="FJ7" s="297"/>
      <c r="FK7" s="297"/>
      <c r="FL7" s="297"/>
      <c r="FM7" s="297"/>
      <c r="FN7" s="297"/>
      <c r="FO7" s="297"/>
      <c r="FP7" s="297"/>
      <c r="FQ7" s="297"/>
      <c r="FR7" s="297"/>
      <c r="FS7" s="297"/>
      <c r="FT7" s="297"/>
      <c r="FU7" s="297"/>
      <c r="FV7" s="297"/>
      <c r="FW7" s="297"/>
      <c r="FX7" s="297"/>
      <c r="FY7" s="297"/>
      <c r="FZ7" s="297"/>
      <c r="GA7" s="297"/>
      <c r="GB7" s="297"/>
      <c r="GC7" s="297"/>
      <c r="GD7" s="297"/>
      <c r="GE7" s="297"/>
      <c r="GF7" s="297"/>
      <c r="GG7" s="297"/>
      <c r="GH7" s="297"/>
      <c r="GI7" s="297"/>
      <c r="GJ7" s="297"/>
      <c r="GK7" s="297"/>
      <c r="GL7" s="297"/>
      <c r="GM7" s="297"/>
      <c r="GN7" s="297"/>
      <c r="GO7" s="297"/>
      <c r="GP7" s="297"/>
      <c r="GQ7" s="297"/>
      <c r="GR7" s="297"/>
      <c r="GS7" s="297"/>
      <c r="GT7" s="297"/>
      <c r="GU7" s="297"/>
      <c r="GV7" s="297"/>
      <c r="GW7" s="297"/>
      <c r="GX7" s="297"/>
      <c r="GY7" s="297"/>
      <c r="GZ7" s="297"/>
      <c r="HA7" s="297"/>
      <c r="HB7" s="297"/>
      <c r="HC7" s="297"/>
      <c r="HD7" s="297"/>
      <c r="HE7" s="297"/>
      <c r="HF7" s="297"/>
      <c r="HG7" s="297"/>
      <c r="HH7" s="297"/>
      <c r="HI7" s="297"/>
      <c r="HJ7" s="297"/>
      <c r="HK7" s="297"/>
      <c r="HL7" s="297"/>
      <c r="HM7" s="297"/>
      <c r="HN7" s="297"/>
      <c r="HO7" s="297"/>
      <c r="HP7" s="297"/>
      <c r="HQ7" s="297"/>
      <c r="HR7" s="297"/>
      <c r="HS7" s="297"/>
      <c r="HT7" s="297"/>
      <c r="HU7" s="297"/>
      <c r="HV7" s="297"/>
      <c r="HW7" s="297"/>
      <c r="HX7" s="297"/>
      <c r="HY7" s="297"/>
      <c r="HZ7" s="297"/>
      <c r="IA7" s="297"/>
      <c r="IB7" s="297"/>
      <c r="IC7" s="297"/>
      <c r="ID7" s="297"/>
      <c r="IE7" s="297"/>
      <c r="IF7" s="297"/>
      <c r="IG7" s="297"/>
      <c r="IH7" s="297"/>
      <c r="II7" s="297"/>
      <c r="IJ7" s="297"/>
      <c r="IK7" s="297"/>
      <c r="IL7" s="297"/>
      <c r="IM7" s="297"/>
      <c r="IN7" s="297"/>
      <c r="IO7" s="297"/>
      <c r="IP7" s="297"/>
      <c r="IQ7" s="297"/>
      <c r="IR7" s="297"/>
      <c r="IS7" s="297"/>
      <c r="IT7" s="297"/>
      <c r="IU7" s="297"/>
      <c r="IV7" s="297"/>
      <c r="IW7" s="297"/>
      <c r="IX7" s="297"/>
      <c r="IY7" s="297"/>
      <c r="IZ7" s="297"/>
      <c r="JA7" s="297"/>
      <c r="JB7" s="297"/>
      <c r="JC7" s="297"/>
      <c r="JD7" s="297"/>
      <c r="JE7" s="297"/>
      <c r="JF7" s="297"/>
      <c r="JG7" s="297"/>
      <c r="JH7" s="297"/>
      <c r="JI7" s="297"/>
      <c r="JJ7" s="297"/>
      <c r="JK7" s="297"/>
      <c r="JL7" s="297"/>
      <c r="JM7" s="297"/>
      <c r="JN7" s="297"/>
      <c r="JO7" s="297"/>
      <c r="JP7" s="297"/>
      <c r="JQ7" s="297"/>
      <c r="JR7" s="297"/>
      <c r="JS7" s="297"/>
      <c r="JT7" s="297"/>
      <c r="JU7" s="297"/>
      <c r="JV7" s="297"/>
      <c r="JW7" s="297"/>
      <c r="JX7" s="297"/>
      <c r="JY7" s="297"/>
      <c r="JZ7" s="297"/>
      <c r="KA7" s="297"/>
      <c r="KB7" s="297"/>
      <c r="KC7" s="297"/>
      <c r="KD7" s="297"/>
      <c r="KE7" s="297"/>
      <c r="KF7" s="297"/>
      <c r="KG7" s="297"/>
      <c r="KH7" s="297"/>
      <c r="KI7" s="297"/>
      <c r="KJ7" s="297"/>
      <c r="KK7" s="297"/>
      <c r="KL7" s="297"/>
      <c r="KM7" s="297"/>
      <c r="KN7" s="297"/>
      <c r="KO7" s="297"/>
      <c r="KP7" s="297"/>
      <c r="KQ7" s="297"/>
      <c r="KR7" s="297"/>
      <c r="KS7" s="297"/>
      <c r="KT7" s="297"/>
      <c r="KU7" s="297"/>
      <c r="KV7" s="297"/>
      <c r="KW7" s="297"/>
      <c r="KX7" s="297"/>
      <c r="KY7" s="297"/>
      <c r="KZ7" s="297"/>
      <c r="LA7" s="297"/>
      <c r="LB7" s="297"/>
      <c r="LC7" s="297"/>
      <c r="LD7" s="297"/>
      <c r="LE7" s="297"/>
      <c r="LF7" s="297"/>
      <c r="LG7" s="297"/>
      <c r="LH7" s="297"/>
      <c r="LI7" s="297"/>
      <c r="LJ7" s="297"/>
      <c r="LK7" s="297"/>
      <c r="LL7" s="297"/>
      <c r="LM7" s="297"/>
      <c r="LN7" s="297"/>
      <c r="LO7" s="297"/>
      <c r="LP7" s="297"/>
      <c r="LQ7" s="297"/>
      <c r="LR7" s="297"/>
      <c r="LS7" s="297"/>
      <c r="LT7" s="297"/>
      <c r="LU7" s="297"/>
      <c r="LV7" s="297"/>
      <c r="LW7" s="297"/>
      <c r="LX7" s="297"/>
      <c r="LY7" s="297"/>
      <c r="LZ7" s="297"/>
      <c r="MA7" s="297"/>
      <c r="MB7" s="297"/>
      <c r="MC7" s="297"/>
      <c r="MD7" s="297"/>
      <c r="ME7" s="297"/>
      <c r="MF7" s="297"/>
      <c r="MG7" s="297"/>
      <c r="MH7" s="297"/>
      <c r="MI7" s="297"/>
      <c r="MJ7" s="297"/>
      <c r="MK7" s="297"/>
      <c r="ML7" s="297"/>
      <c r="MM7" s="297"/>
      <c r="MN7" s="297"/>
      <c r="MO7" s="297"/>
      <c r="MP7" s="297"/>
      <c r="MQ7" s="297"/>
      <c r="MR7" s="297"/>
      <c r="MS7" s="297"/>
      <c r="MT7" s="297"/>
      <c r="MU7" s="297"/>
      <c r="MV7" s="297"/>
      <c r="MW7" s="297"/>
      <c r="MX7" s="297"/>
      <c r="MY7" s="297"/>
      <c r="MZ7" s="297"/>
      <c r="NA7" s="297"/>
      <c r="NB7" s="297"/>
      <c r="NC7" s="297"/>
      <c r="ND7" s="297"/>
      <c r="NE7" s="297"/>
      <c r="NF7" s="297"/>
      <c r="NG7" s="297"/>
      <c r="NH7" s="297"/>
      <c r="NI7" s="297"/>
      <c r="NJ7" s="297"/>
      <c r="NK7" s="297"/>
      <c r="NL7" s="297"/>
      <c r="NM7" s="297"/>
      <c r="NN7" s="297"/>
      <c r="NO7" s="297"/>
      <c r="NP7" s="297"/>
      <c r="NQ7" s="297"/>
      <c r="NR7" s="297"/>
      <c r="NS7" s="297"/>
      <c r="NT7" s="297"/>
      <c r="NU7" s="297"/>
      <c r="NV7" s="297"/>
      <c r="NW7" s="297"/>
      <c r="NX7" s="297"/>
      <c r="NY7" s="297"/>
      <c r="NZ7" s="297"/>
      <c r="OA7" s="297"/>
      <c r="OB7" s="297"/>
      <c r="OC7" s="297"/>
      <c r="OD7" s="297"/>
      <c r="OE7" s="297"/>
      <c r="OF7" s="297"/>
      <c r="OG7" s="297"/>
      <c r="OH7" s="297"/>
      <c r="OI7" s="297"/>
      <c r="OJ7" s="297"/>
      <c r="OK7" s="297"/>
      <c r="OL7" s="297"/>
      <c r="OM7" s="297"/>
      <c r="ON7" s="297"/>
      <c r="OO7" s="297"/>
      <c r="OP7" s="297"/>
      <c r="OQ7" s="297"/>
      <c r="OR7" s="297"/>
      <c r="OS7" s="297"/>
      <c r="OT7" s="297"/>
      <c r="OU7" s="297"/>
      <c r="OV7" s="297"/>
      <c r="OW7" s="297"/>
      <c r="OX7" s="297"/>
      <c r="OY7" s="297"/>
      <c r="OZ7" s="297"/>
      <c r="PA7" s="297"/>
      <c r="PB7" s="297"/>
      <c r="PC7" s="297"/>
      <c r="PD7" s="297"/>
      <c r="PE7" s="297"/>
      <c r="PF7" s="297"/>
      <c r="PG7" s="297"/>
      <c r="PH7" s="297"/>
      <c r="PI7" s="297"/>
      <c r="PJ7" s="297"/>
      <c r="PK7" s="297"/>
      <c r="PL7" s="297"/>
      <c r="PM7" s="297"/>
      <c r="PN7" s="297"/>
      <c r="PO7" s="297"/>
      <c r="PP7" s="297"/>
      <c r="PQ7" s="297"/>
      <c r="PR7" s="297"/>
      <c r="PS7" s="297"/>
      <c r="PT7" s="297"/>
      <c r="PU7" s="297"/>
      <c r="PV7" s="297"/>
      <c r="PW7" s="297"/>
      <c r="PX7" s="297"/>
      <c r="PY7" s="297"/>
      <c r="PZ7" s="297"/>
      <c r="QA7" s="297"/>
      <c r="QB7" s="297"/>
      <c r="QC7" s="297"/>
      <c r="QD7" s="297"/>
      <c r="QE7" s="297"/>
      <c r="QF7" s="297"/>
      <c r="QG7" s="297"/>
      <c r="QH7" s="297"/>
      <c r="QI7" s="297"/>
      <c r="QJ7" s="297"/>
      <c r="QK7" s="297"/>
      <c r="QL7" s="297"/>
      <c r="QM7" s="297"/>
      <c r="QN7" s="297"/>
      <c r="QO7" s="297"/>
      <c r="QP7" s="297"/>
      <c r="QQ7" s="297"/>
      <c r="QR7" s="297"/>
      <c r="QS7" s="297"/>
      <c r="QT7" s="297"/>
      <c r="QU7" s="297"/>
      <c r="QV7" s="297"/>
      <c r="QW7" s="297"/>
      <c r="QX7" s="297"/>
      <c r="QY7" s="297"/>
      <c r="QZ7" s="297"/>
      <c r="RA7" s="297"/>
      <c r="RB7" s="297"/>
      <c r="RC7" s="297"/>
      <c r="RD7" s="297"/>
      <c r="RE7" s="297"/>
      <c r="RF7" s="297"/>
      <c r="RG7" s="297"/>
      <c r="RH7" s="297"/>
      <c r="RI7" s="297"/>
      <c r="RJ7" s="297"/>
      <c r="RK7" s="297"/>
      <c r="RL7" s="297"/>
      <c r="RM7" s="297"/>
      <c r="RN7" s="297"/>
      <c r="RO7" s="297"/>
      <c r="RP7" s="297"/>
      <c r="RQ7" s="297"/>
      <c r="RR7" s="297"/>
      <c r="RS7" s="297"/>
      <c r="RT7" s="297"/>
      <c r="RU7" s="297"/>
      <c r="RV7" s="297"/>
      <c r="RW7" s="297"/>
      <c r="RX7" s="297"/>
      <c r="RY7" s="297"/>
      <c r="RZ7" s="297"/>
      <c r="SA7" s="297"/>
      <c r="SB7" s="297"/>
      <c r="SC7" s="297"/>
      <c r="SD7" s="297"/>
      <c r="SE7" s="297"/>
      <c r="SF7" s="297"/>
      <c r="SG7" s="297"/>
      <c r="SH7" s="297"/>
      <c r="SI7" s="297"/>
      <c r="SJ7" s="297"/>
      <c r="SK7" s="297"/>
      <c r="SL7" s="297"/>
      <c r="SM7" s="297"/>
      <c r="SN7" s="297"/>
      <c r="SO7" s="297"/>
      <c r="SP7" s="297"/>
      <c r="SQ7" s="297"/>
      <c r="SR7" s="297"/>
      <c r="SS7" s="297"/>
      <c r="ST7" s="297"/>
      <c r="SU7" s="297"/>
      <c r="SV7" s="297"/>
      <c r="SW7" s="297"/>
      <c r="SX7" s="297"/>
      <c r="SY7" s="297"/>
      <c r="SZ7" s="297"/>
      <c r="TA7" s="297"/>
      <c r="TB7" s="297"/>
      <c r="TC7" s="297"/>
      <c r="TD7" s="297"/>
      <c r="TE7" s="297"/>
      <c r="TF7" s="297"/>
      <c r="TG7" s="297"/>
      <c r="TH7" s="297"/>
      <c r="TI7" s="297"/>
      <c r="TJ7" s="297"/>
      <c r="TK7" s="297"/>
      <c r="TL7" s="297"/>
      <c r="TM7" s="297"/>
      <c r="TN7" s="297"/>
      <c r="TO7" s="297"/>
      <c r="TP7" s="297"/>
      <c r="TQ7" s="297"/>
      <c r="TR7" s="297"/>
      <c r="TS7" s="297"/>
      <c r="TT7" s="297"/>
      <c r="TU7" s="297"/>
      <c r="TV7" s="297"/>
      <c r="TW7" s="297"/>
      <c r="TX7" s="297"/>
      <c r="TY7" s="297"/>
      <c r="TZ7" s="297"/>
      <c r="UA7" s="297"/>
      <c r="UB7" s="297"/>
      <c r="UC7" s="297"/>
      <c r="UD7" s="297"/>
      <c r="UE7" s="297"/>
      <c r="UF7" s="297"/>
      <c r="UG7" s="297"/>
      <c r="UH7" s="297"/>
      <c r="UI7" s="297"/>
      <c r="UJ7" s="297"/>
      <c r="UK7" s="297"/>
      <c r="UL7" s="297"/>
      <c r="UM7" s="297"/>
      <c r="UN7" s="297"/>
      <c r="UO7" s="297"/>
      <c r="UP7" s="297"/>
      <c r="UQ7" s="297"/>
      <c r="UR7" s="297"/>
      <c r="US7" s="297"/>
      <c r="UT7" s="297"/>
      <c r="UU7" s="297"/>
      <c r="UV7" s="297"/>
      <c r="UW7" s="297"/>
      <c r="UX7" s="297"/>
      <c r="UY7" s="297"/>
      <c r="UZ7" s="297"/>
      <c r="VA7" s="297"/>
      <c r="VB7" s="297"/>
      <c r="VC7" s="297"/>
      <c r="VD7" s="297"/>
      <c r="VE7" s="297"/>
      <c r="VF7" s="297"/>
      <c r="VG7" s="297"/>
      <c r="VH7" s="297"/>
      <c r="VI7" s="297"/>
      <c r="VJ7" s="297"/>
      <c r="VK7" s="297"/>
      <c r="VL7" s="297"/>
      <c r="VM7" s="297"/>
      <c r="VN7" s="297"/>
      <c r="VO7" s="297"/>
      <c r="VP7" s="297"/>
      <c r="VQ7" s="297"/>
      <c r="VR7" s="297"/>
      <c r="VS7" s="297"/>
      <c r="VT7" s="297"/>
      <c r="VU7" s="297"/>
      <c r="VV7" s="297"/>
      <c r="VW7" s="297"/>
      <c r="VX7" s="297"/>
      <c r="VY7" s="297"/>
      <c r="VZ7" s="297"/>
      <c r="WA7" s="297"/>
      <c r="WB7" s="297"/>
      <c r="WC7" s="297"/>
      <c r="WD7" s="297"/>
      <c r="WE7" s="297"/>
      <c r="WF7" s="297"/>
      <c r="WG7" s="297"/>
      <c r="WH7" s="297"/>
      <c r="WI7" s="297"/>
      <c r="WJ7" s="297"/>
      <c r="WK7" s="297"/>
      <c r="WL7" s="297"/>
      <c r="WM7" s="297"/>
      <c r="WN7" s="297"/>
      <c r="WO7" s="297"/>
      <c r="WP7" s="297"/>
      <c r="WQ7" s="297"/>
      <c r="WR7" s="297"/>
      <c r="WS7" s="297"/>
      <c r="WT7" s="297"/>
      <c r="WU7" s="297"/>
      <c r="WV7" s="297"/>
      <c r="WW7" s="297"/>
      <c r="WX7" s="297"/>
      <c r="WY7" s="297"/>
      <c r="WZ7" s="297"/>
      <c r="XA7" s="297"/>
      <c r="XB7" s="297"/>
      <c r="XC7" s="297"/>
      <c r="XD7" s="297"/>
      <c r="XE7" s="297"/>
      <c r="XF7" s="297"/>
      <c r="XG7" s="297"/>
      <c r="XH7" s="297"/>
      <c r="XI7" s="297"/>
      <c r="XJ7" s="297"/>
      <c r="XK7" s="297"/>
      <c r="XL7" s="297"/>
      <c r="XM7" s="297"/>
      <c r="XN7" s="297"/>
      <c r="XO7" s="297"/>
      <c r="XP7" s="297"/>
      <c r="XQ7" s="297"/>
      <c r="XR7" s="297"/>
      <c r="XS7" s="297"/>
      <c r="XT7" s="297"/>
      <c r="XU7" s="297"/>
      <c r="XV7" s="297"/>
      <c r="XW7" s="297"/>
      <c r="XX7" s="297"/>
      <c r="XY7" s="297"/>
      <c r="XZ7" s="297"/>
      <c r="YA7" s="297"/>
      <c r="YB7" s="297"/>
      <c r="YC7" s="297"/>
      <c r="YD7" s="297"/>
      <c r="YE7" s="297"/>
      <c r="YF7" s="297"/>
      <c r="YG7" s="297"/>
      <c r="YH7" s="297"/>
      <c r="YI7" s="297"/>
      <c r="YJ7" s="297"/>
      <c r="YK7" s="297"/>
      <c r="YL7" s="297"/>
      <c r="YM7" s="297"/>
      <c r="YN7" s="297"/>
      <c r="YO7" s="297"/>
      <c r="YP7" s="297"/>
      <c r="YQ7" s="297"/>
      <c r="YR7" s="297"/>
      <c r="YS7" s="297"/>
      <c r="YT7" s="297"/>
      <c r="YU7" s="297"/>
      <c r="YV7" s="297"/>
      <c r="YW7" s="297"/>
      <c r="YX7" s="297"/>
      <c r="YY7" s="297"/>
      <c r="YZ7" s="297"/>
      <c r="ZA7" s="297"/>
      <c r="ZB7" s="297"/>
      <c r="ZC7" s="297"/>
      <c r="ZD7" s="297"/>
      <c r="ZE7" s="297"/>
      <c r="ZF7" s="297"/>
      <c r="ZG7" s="297"/>
      <c r="ZH7" s="297"/>
      <c r="ZI7" s="297"/>
      <c r="ZJ7" s="297"/>
      <c r="ZK7" s="297"/>
      <c r="ZL7" s="297"/>
      <c r="ZM7" s="297"/>
      <c r="ZN7" s="297"/>
      <c r="ZO7" s="297"/>
      <c r="ZP7" s="297"/>
      <c r="ZQ7" s="297"/>
      <c r="ZR7" s="297"/>
      <c r="ZS7" s="297"/>
      <c r="ZT7" s="297"/>
      <c r="ZU7" s="297"/>
      <c r="ZV7" s="297"/>
      <c r="ZW7" s="297"/>
      <c r="ZX7" s="297"/>
      <c r="ZY7" s="297"/>
      <c r="ZZ7" s="297"/>
      <c r="AAA7" s="297"/>
      <c r="AAB7" s="297"/>
      <c r="AAC7" s="297"/>
      <c r="AAD7" s="297"/>
      <c r="AAE7" s="297"/>
      <c r="AAF7" s="297"/>
      <c r="AAG7" s="297"/>
      <c r="AAH7" s="297"/>
      <c r="AAI7" s="297"/>
      <c r="AAJ7" s="297"/>
      <c r="AAK7" s="297"/>
      <c r="AAL7" s="297"/>
      <c r="AAM7" s="297"/>
      <c r="AAN7" s="297"/>
      <c r="AAO7" s="297"/>
      <c r="AAP7" s="297"/>
      <c r="AAQ7" s="297"/>
      <c r="AAR7" s="297"/>
      <c r="AAS7" s="297"/>
      <c r="AAT7" s="297"/>
      <c r="AAU7" s="297"/>
      <c r="AAV7" s="297"/>
      <c r="AAW7" s="297"/>
      <c r="AAX7" s="297"/>
      <c r="AAY7" s="297"/>
      <c r="AAZ7" s="297"/>
      <c r="ABA7" s="297"/>
      <c r="ABB7" s="297"/>
      <c r="ABC7" s="297"/>
      <c r="ABD7" s="297"/>
      <c r="ABE7" s="297"/>
      <c r="ABF7" s="297"/>
      <c r="ABG7" s="297"/>
      <c r="ABH7" s="297"/>
      <c r="ABI7" s="297"/>
      <c r="ABJ7" s="297"/>
      <c r="ABK7" s="297"/>
      <c r="ABL7" s="297"/>
      <c r="ABM7" s="297"/>
      <c r="ABN7" s="297"/>
      <c r="ABO7" s="297"/>
      <c r="ABP7" s="297"/>
      <c r="ABQ7" s="297"/>
      <c r="ABR7" s="297"/>
      <c r="ABS7" s="297"/>
      <c r="ABT7" s="297"/>
      <c r="ABU7" s="297"/>
      <c r="ABV7" s="297"/>
      <c r="ABW7" s="297"/>
      <c r="ABX7" s="297"/>
      <c r="ABY7" s="297"/>
      <c r="ABZ7" s="297"/>
      <c r="ACA7" s="297"/>
      <c r="ACB7" s="297"/>
      <c r="ACC7" s="297"/>
      <c r="ACD7" s="297"/>
      <c r="ACE7" s="297"/>
      <c r="ACF7" s="297"/>
      <c r="ACG7" s="297"/>
      <c r="ACH7" s="297"/>
      <c r="ACI7" s="297"/>
      <c r="ACJ7" s="297"/>
      <c r="ACK7" s="297"/>
      <c r="ACL7" s="297"/>
      <c r="ACM7" s="297"/>
      <c r="ACN7" s="297"/>
      <c r="ACO7" s="297"/>
      <c r="ACP7" s="297"/>
      <c r="ACQ7" s="297"/>
      <c r="ACR7" s="297"/>
      <c r="ACS7" s="297"/>
      <c r="ACT7" s="297"/>
      <c r="ACU7" s="297"/>
      <c r="ACV7" s="297"/>
      <c r="ACW7" s="297"/>
      <c r="ACX7" s="297"/>
      <c r="ACY7" s="297"/>
      <c r="ACZ7" s="297"/>
      <c r="ADA7" s="297"/>
      <c r="ADB7" s="297"/>
      <c r="ADC7" s="297"/>
      <c r="ADD7" s="297"/>
      <c r="ADE7" s="297"/>
      <c r="ADF7" s="297"/>
      <c r="ADG7" s="297"/>
      <c r="ADH7" s="297"/>
      <c r="ADI7" s="297"/>
      <c r="ADJ7" s="297"/>
      <c r="ADK7" s="297"/>
      <c r="ADL7" s="297"/>
      <c r="ADM7" s="297"/>
      <c r="ADN7" s="297"/>
      <c r="ADO7" s="297"/>
      <c r="ADP7" s="297"/>
      <c r="ADQ7" s="297"/>
      <c r="ADR7" s="297"/>
      <c r="ADS7" s="297"/>
      <c r="ADT7" s="297"/>
      <c r="ADU7" s="297"/>
      <c r="ADV7" s="297"/>
      <c r="ADW7" s="297"/>
      <c r="ADX7" s="297"/>
      <c r="ADY7" s="297"/>
      <c r="ADZ7" s="297"/>
      <c r="AEA7" s="297"/>
      <c r="AEB7" s="297"/>
      <c r="AEC7" s="297"/>
      <c r="AED7" s="297"/>
      <c r="AEE7" s="297"/>
      <c r="AEF7" s="297"/>
      <c r="AEG7" s="297"/>
      <c r="AEH7" s="297"/>
      <c r="AEI7" s="297"/>
      <c r="AEJ7" s="297"/>
      <c r="AEK7" s="297"/>
      <c r="AEL7" s="297"/>
      <c r="AEM7" s="297"/>
      <c r="AEN7" s="297"/>
      <c r="AEO7" s="297"/>
      <c r="AEP7" s="297"/>
      <c r="AEQ7" s="297"/>
      <c r="AER7" s="297"/>
      <c r="AES7" s="297"/>
      <c r="AET7" s="297"/>
      <c r="AEU7" s="297"/>
      <c r="AEV7" s="297"/>
      <c r="AEW7" s="297"/>
      <c r="AEX7" s="297"/>
      <c r="AEY7" s="297"/>
      <c r="AEZ7" s="297"/>
      <c r="AFA7" s="297"/>
      <c r="AFB7" s="297"/>
      <c r="AFC7" s="297"/>
      <c r="AFD7" s="297"/>
      <c r="AFE7" s="297"/>
      <c r="AFF7" s="297"/>
      <c r="AFG7" s="297"/>
      <c r="AFH7" s="297"/>
      <c r="AFI7" s="297"/>
      <c r="AFJ7" s="297"/>
      <c r="AFK7" s="297"/>
      <c r="AFL7" s="297"/>
      <c r="AFM7" s="297"/>
      <c r="AFN7" s="297"/>
      <c r="AFO7" s="297"/>
      <c r="AFP7" s="297"/>
      <c r="AFQ7" s="297"/>
      <c r="AFR7" s="297"/>
      <c r="AFS7" s="297"/>
      <c r="AFT7" s="297"/>
      <c r="AFU7" s="297"/>
      <c r="AFV7" s="297"/>
      <c r="AFW7" s="297"/>
      <c r="AFX7" s="297"/>
      <c r="AFY7" s="297"/>
      <c r="AFZ7" s="297"/>
      <c r="AGA7" s="297"/>
      <c r="AGB7" s="297"/>
      <c r="AGC7" s="297"/>
      <c r="AGD7" s="297"/>
      <c r="AGE7" s="297"/>
      <c r="AGF7" s="297"/>
      <c r="AGG7" s="297"/>
      <c r="AGH7" s="297"/>
      <c r="AGI7" s="297"/>
      <c r="AGJ7" s="297"/>
      <c r="AGK7" s="297"/>
      <c r="AGL7" s="297"/>
      <c r="AGM7" s="297"/>
      <c r="AGN7" s="297"/>
      <c r="AGO7" s="297"/>
      <c r="AGP7" s="297"/>
      <c r="AGQ7" s="297"/>
      <c r="AGR7" s="297"/>
      <c r="AGS7" s="297"/>
      <c r="AGT7" s="297"/>
      <c r="AGU7" s="297"/>
      <c r="AGV7" s="297"/>
      <c r="AGW7" s="297"/>
      <c r="AGX7" s="297"/>
      <c r="AGY7" s="297"/>
      <c r="AGZ7" s="297"/>
      <c r="AHA7" s="297"/>
      <c r="AHB7" s="297"/>
      <c r="AHC7" s="297"/>
      <c r="AHD7" s="297"/>
      <c r="AHE7" s="297"/>
      <c r="AHF7" s="297"/>
      <c r="AHG7" s="297"/>
      <c r="AHH7" s="297"/>
      <c r="AHI7" s="297"/>
      <c r="AHJ7" s="297"/>
      <c r="AHK7" s="297"/>
      <c r="AHL7" s="297"/>
      <c r="AHM7" s="297"/>
      <c r="AHN7" s="297"/>
      <c r="AHO7" s="297"/>
      <c r="AHP7" s="297"/>
      <c r="AHQ7" s="297"/>
      <c r="AHR7" s="297"/>
      <c r="AHS7" s="297"/>
      <c r="AHT7" s="297"/>
      <c r="AHU7" s="297"/>
      <c r="AHV7" s="297"/>
      <c r="AHW7" s="297"/>
      <c r="AHX7" s="297"/>
      <c r="AHY7" s="297"/>
      <c r="AHZ7" s="297"/>
      <c r="AIA7" s="297"/>
      <c r="AIB7" s="297"/>
      <c r="AIC7" s="297"/>
      <c r="AID7" s="297"/>
      <c r="AIE7" s="297"/>
      <c r="AIF7" s="297"/>
      <c r="AIG7" s="297"/>
      <c r="AIH7" s="297"/>
      <c r="AII7" s="297"/>
      <c r="AIJ7" s="297"/>
      <c r="AIK7" s="297"/>
      <c r="AIL7" s="297"/>
      <c r="AIM7" s="297"/>
      <c r="AIN7" s="297"/>
      <c r="AIO7" s="297"/>
      <c r="AIP7" s="297"/>
      <c r="AIQ7" s="297"/>
      <c r="AIR7" s="297"/>
      <c r="AIS7" s="297"/>
      <c r="AIT7" s="297"/>
      <c r="AIU7" s="297"/>
      <c r="AIV7" s="297"/>
      <c r="AIW7" s="297"/>
      <c r="AIX7" s="297"/>
      <c r="AIY7" s="297"/>
      <c r="AIZ7" s="297"/>
      <c r="AJA7" s="297"/>
      <c r="AJB7" s="297"/>
      <c r="AJC7" s="297"/>
      <c r="AJD7" s="297"/>
      <c r="AJE7" s="297"/>
      <c r="AJF7" s="297"/>
      <c r="AJG7" s="297"/>
      <c r="AJH7" s="297"/>
      <c r="AJI7" s="297"/>
      <c r="AJJ7" s="297"/>
      <c r="AJK7" s="297"/>
      <c r="AJL7" s="297"/>
      <c r="AJM7" s="297"/>
      <c r="AJN7" s="297"/>
      <c r="AJO7" s="297"/>
      <c r="AJP7" s="297"/>
      <c r="AJQ7" s="297"/>
      <c r="AJR7" s="297"/>
      <c r="AJS7" s="297"/>
      <c r="AJT7" s="297"/>
      <c r="AJU7" s="297"/>
      <c r="AJV7" s="297"/>
      <c r="AJW7" s="297"/>
      <c r="AJX7" s="297"/>
      <c r="AJY7" s="297"/>
      <c r="AJZ7" s="297"/>
      <c r="AKA7" s="297"/>
      <c r="AKB7" s="297"/>
      <c r="AKC7" s="297"/>
      <c r="AKD7" s="297"/>
      <c r="AKE7" s="297"/>
      <c r="AKF7" s="297"/>
      <c r="AKG7" s="297"/>
      <c r="AKH7" s="297"/>
      <c r="AKI7" s="297"/>
      <c r="AKJ7" s="297"/>
      <c r="AKK7" s="297"/>
      <c r="AKL7" s="297"/>
      <c r="AKM7" s="297"/>
      <c r="AKN7" s="297"/>
      <c r="AKO7" s="297"/>
      <c r="AKP7" s="297"/>
      <c r="AKQ7" s="297"/>
      <c r="AKR7" s="297"/>
      <c r="AKS7" s="297"/>
      <c r="AKT7" s="297"/>
      <c r="AKU7" s="297"/>
      <c r="AKV7" s="297"/>
      <c r="AKW7" s="297"/>
      <c r="AKX7" s="297"/>
      <c r="AKY7" s="297"/>
      <c r="AKZ7" s="297"/>
      <c r="ALA7" s="297"/>
      <c r="ALB7" s="297"/>
      <c r="ALC7" s="297"/>
      <c r="ALD7" s="297"/>
      <c r="ALE7" s="297"/>
      <c r="ALF7" s="297"/>
      <c r="ALG7" s="297"/>
      <c r="ALH7" s="297"/>
      <c r="ALI7" s="297"/>
      <c r="ALJ7" s="297"/>
      <c r="ALK7" s="297"/>
      <c r="ALL7" s="297"/>
      <c r="ALM7" s="297"/>
      <c r="ALN7" s="297"/>
      <c r="ALO7" s="297"/>
      <c r="ALP7" s="297"/>
      <c r="ALQ7" s="297"/>
      <c r="ALR7" s="297"/>
      <c r="ALS7" s="297"/>
      <c r="ALT7" s="297"/>
      <c r="ALU7" s="297"/>
      <c r="ALV7" s="297"/>
      <c r="ALW7" s="297"/>
      <c r="ALX7" s="297"/>
      <c r="ALY7" s="297"/>
      <c r="ALZ7" s="297"/>
      <c r="AMA7" s="297"/>
      <c r="AMB7" s="297"/>
      <c r="AMC7" s="297"/>
      <c r="AMD7" s="297"/>
      <c r="AME7" s="297"/>
      <c r="AMF7" s="297"/>
      <c r="AMG7" s="297"/>
      <c r="AMH7" s="297"/>
      <c r="AMI7" s="297"/>
      <c r="AMJ7" s="297"/>
      <c r="AMK7" s="297"/>
      <c r="AML7" s="297"/>
      <c r="AMM7" s="297"/>
      <c r="AMN7" s="297"/>
      <c r="AMO7" s="297"/>
      <c r="AMP7" s="297"/>
      <c r="AMQ7" s="297"/>
      <c r="AMR7" s="297"/>
      <c r="AMS7" s="297"/>
      <c r="AMT7" s="297"/>
      <c r="AMU7" s="297"/>
      <c r="AMV7" s="297"/>
      <c r="AMW7" s="297"/>
      <c r="AMX7" s="297"/>
      <c r="AMY7" s="297"/>
      <c r="AMZ7" s="297"/>
      <c r="ANA7" s="297"/>
      <c r="ANB7" s="297"/>
      <c r="ANC7" s="297"/>
      <c r="AND7" s="297"/>
      <c r="ANE7" s="297"/>
      <c r="ANF7" s="297"/>
      <c r="ANG7" s="297"/>
      <c r="ANH7" s="297"/>
      <c r="ANI7" s="297"/>
      <c r="ANJ7" s="297"/>
      <c r="ANK7" s="297"/>
      <c r="ANL7" s="297"/>
      <c r="ANM7" s="297"/>
      <c r="ANN7" s="297"/>
      <c r="ANO7" s="297"/>
      <c r="ANP7" s="297"/>
      <c r="ANQ7" s="297"/>
      <c r="ANR7" s="297"/>
      <c r="ANS7" s="297"/>
      <c r="ANT7" s="297"/>
      <c r="ANU7" s="297"/>
      <c r="ANV7" s="297"/>
      <c r="ANW7" s="297"/>
      <c r="ANX7" s="297"/>
      <c r="ANY7" s="297"/>
      <c r="ANZ7" s="297"/>
      <c r="AOA7" s="297"/>
      <c r="AOB7" s="297"/>
      <c r="AOC7" s="297"/>
      <c r="AOD7" s="297"/>
      <c r="AOE7" s="297"/>
      <c r="AOF7" s="297"/>
      <c r="AOG7" s="297"/>
      <c r="AOH7" s="297"/>
      <c r="AOI7" s="297"/>
      <c r="AOJ7" s="297"/>
      <c r="AOK7" s="297"/>
      <c r="AOL7" s="297"/>
      <c r="AOM7" s="297"/>
      <c r="AON7" s="297"/>
      <c r="AOO7" s="297"/>
      <c r="AOP7" s="297"/>
      <c r="AOQ7" s="297"/>
      <c r="AOR7" s="297"/>
      <c r="AOS7" s="297"/>
      <c r="AOT7" s="297"/>
      <c r="AOU7" s="297"/>
      <c r="AOV7" s="297"/>
      <c r="AOW7" s="297"/>
      <c r="AOX7" s="297"/>
      <c r="AOY7" s="297"/>
      <c r="AOZ7" s="297"/>
      <c r="APA7" s="297"/>
      <c r="APB7" s="297"/>
      <c r="APC7" s="297"/>
      <c r="APD7" s="297"/>
      <c r="APE7" s="297"/>
      <c r="APF7" s="297"/>
      <c r="APG7" s="297"/>
      <c r="APH7" s="297"/>
      <c r="API7" s="297"/>
      <c r="APJ7" s="297"/>
      <c r="APK7" s="297"/>
      <c r="APL7" s="297"/>
      <c r="APM7" s="297"/>
      <c r="APN7" s="297"/>
      <c r="APO7" s="297"/>
      <c r="APP7" s="297"/>
      <c r="APQ7" s="297"/>
      <c r="APR7" s="297"/>
      <c r="APS7" s="297"/>
      <c r="APT7" s="297"/>
      <c r="APU7" s="297"/>
      <c r="APV7" s="297"/>
      <c r="APW7" s="297"/>
      <c r="APX7" s="297"/>
      <c r="APY7" s="297"/>
      <c r="APZ7" s="297"/>
      <c r="AQA7" s="297"/>
      <c r="AQB7" s="297"/>
      <c r="AQC7" s="297"/>
      <c r="AQD7" s="297"/>
      <c r="AQE7" s="297"/>
      <c r="AQF7" s="297"/>
      <c r="AQG7" s="297"/>
      <c r="AQH7" s="297"/>
      <c r="AQI7" s="297"/>
      <c r="AQJ7" s="297"/>
      <c r="AQK7" s="297"/>
      <c r="AQL7" s="297"/>
      <c r="AQM7" s="297"/>
      <c r="AQN7" s="297"/>
      <c r="AQO7" s="297"/>
      <c r="AQP7" s="297"/>
      <c r="AQQ7" s="297"/>
      <c r="AQR7" s="297"/>
      <c r="AQS7" s="297"/>
      <c r="AQT7" s="297"/>
      <c r="AQU7" s="297"/>
      <c r="AQV7" s="297"/>
      <c r="AQW7" s="297"/>
      <c r="AQX7" s="297"/>
      <c r="AQY7" s="297"/>
      <c r="AQZ7" s="297"/>
      <c r="ARA7" s="297"/>
      <c r="ARB7" s="297"/>
      <c r="ARC7" s="297"/>
      <c r="ARD7" s="297"/>
      <c r="ARE7" s="297"/>
      <c r="ARF7" s="297"/>
      <c r="ARG7" s="297"/>
      <c r="ARH7" s="297"/>
      <c r="ARI7" s="297"/>
      <c r="ARJ7" s="297"/>
      <c r="ARK7" s="297"/>
      <c r="ARL7" s="297"/>
      <c r="ARM7" s="297"/>
      <c r="ARN7" s="297"/>
      <c r="ARO7" s="297"/>
      <c r="ARP7" s="297"/>
      <c r="ARQ7" s="297"/>
      <c r="ARR7" s="297"/>
      <c r="ARS7" s="297"/>
      <c r="ART7" s="297"/>
      <c r="ARU7" s="297"/>
      <c r="ARV7" s="297"/>
      <c r="ARW7" s="297"/>
      <c r="ARX7" s="297"/>
      <c r="ARY7" s="297"/>
      <c r="ARZ7" s="297"/>
      <c r="ASA7" s="297"/>
      <c r="ASB7" s="297"/>
      <c r="ASC7" s="297"/>
      <c r="ASD7" s="297"/>
      <c r="ASE7" s="297"/>
      <c r="ASF7" s="297"/>
      <c r="ASG7" s="297"/>
      <c r="ASH7" s="297"/>
      <c r="ASI7" s="297"/>
      <c r="ASJ7" s="297"/>
      <c r="ASK7" s="297"/>
      <c r="ASL7" s="297"/>
      <c r="ASM7" s="297"/>
      <c r="ASN7" s="297"/>
      <c r="ASO7" s="297"/>
      <c r="ASP7" s="297"/>
      <c r="ASQ7" s="297"/>
      <c r="ASR7" s="297"/>
      <c r="ASS7" s="297"/>
      <c r="AST7" s="297"/>
      <c r="ASU7" s="297"/>
      <c r="ASV7" s="297"/>
      <c r="ASW7" s="297"/>
      <c r="ASX7" s="297"/>
      <c r="ASY7" s="297"/>
      <c r="ASZ7" s="297"/>
      <c r="ATA7" s="297"/>
      <c r="ATB7" s="297"/>
      <c r="ATC7" s="297"/>
      <c r="ATD7" s="297"/>
      <c r="ATE7" s="297"/>
      <c r="ATF7" s="297"/>
      <c r="ATG7" s="297"/>
      <c r="ATH7" s="297"/>
      <c r="ATI7" s="297"/>
      <c r="ATJ7" s="297"/>
      <c r="ATK7" s="297"/>
      <c r="ATL7" s="297"/>
      <c r="ATM7" s="297"/>
      <c r="ATN7" s="297"/>
      <c r="ATO7" s="297"/>
      <c r="ATP7" s="297"/>
      <c r="ATQ7" s="297"/>
      <c r="ATR7" s="297"/>
      <c r="ATS7" s="297"/>
      <c r="ATT7" s="297"/>
      <c r="ATU7" s="297"/>
      <c r="ATV7" s="297"/>
      <c r="ATW7" s="297"/>
      <c r="ATX7" s="297"/>
      <c r="ATY7" s="297"/>
      <c r="ATZ7" s="297"/>
      <c r="AUA7" s="297"/>
      <c r="AUB7" s="297"/>
      <c r="AUC7" s="297"/>
      <c r="AUD7" s="297"/>
      <c r="AUE7" s="297"/>
      <c r="AUF7" s="297"/>
      <c r="AUG7" s="297"/>
      <c r="AUH7" s="297"/>
      <c r="AUI7" s="297"/>
      <c r="AUJ7" s="297"/>
      <c r="AUK7" s="297"/>
      <c r="AUL7" s="297"/>
      <c r="AUM7" s="297"/>
      <c r="AUN7" s="297"/>
      <c r="AUO7" s="297"/>
      <c r="AUP7" s="297"/>
      <c r="AUQ7" s="297"/>
      <c r="AUR7" s="297"/>
      <c r="AUS7" s="297"/>
      <c r="AUT7" s="297"/>
      <c r="AUU7" s="297"/>
      <c r="AUV7" s="297"/>
      <c r="AUW7" s="297"/>
      <c r="AUX7" s="297"/>
      <c r="AUY7" s="297"/>
      <c r="AUZ7" s="297"/>
      <c r="AVA7" s="297"/>
      <c r="AVB7" s="297"/>
      <c r="AVC7" s="297"/>
      <c r="AVD7" s="297"/>
      <c r="AVE7" s="297"/>
      <c r="AVF7" s="297"/>
      <c r="AVG7" s="297"/>
      <c r="AVH7" s="297"/>
      <c r="AVI7" s="297"/>
      <c r="AVJ7" s="297"/>
      <c r="AVK7" s="297"/>
      <c r="AVL7" s="297"/>
      <c r="AVM7" s="297"/>
      <c r="AVN7" s="297"/>
      <c r="AVO7" s="297"/>
      <c r="AVP7" s="297"/>
      <c r="AVQ7" s="297"/>
      <c r="AVR7" s="297"/>
      <c r="AVS7" s="297"/>
      <c r="AVT7" s="297"/>
      <c r="AVU7" s="297"/>
      <c r="AVV7" s="297"/>
      <c r="AVW7" s="297"/>
      <c r="AVX7" s="297"/>
      <c r="AVY7" s="297"/>
      <c r="AVZ7" s="297"/>
      <c r="AWA7" s="297"/>
      <c r="AWB7" s="297"/>
      <c r="AWC7" s="297"/>
      <c r="AWD7" s="297"/>
      <c r="AWE7" s="297"/>
      <c r="AWF7" s="297"/>
      <c r="AWG7" s="297"/>
      <c r="AWH7" s="297"/>
      <c r="AWI7" s="297"/>
      <c r="AWJ7" s="297"/>
      <c r="AWK7" s="297"/>
      <c r="AWL7" s="297"/>
      <c r="AWM7" s="297"/>
      <c r="AWN7" s="297"/>
      <c r="AWO7" s="297"/>
      <c r="AWP7" s="297"/>
      <c r="AWQ7" s="297"/>
      <c r="AWR7" s="297"/>
      <c r="AWS7" s="297"/>
      <c r="AWT7" s="297"/>
      <c r="AWU7" s="297"/>
      <c r="AWV7" s="297"/>
      <c r="AWW7" s="297"/>
      <c r="AWX7" s="297"/>
      <c r="AWY7" s="297"/>
      <c r="AWZ7" s="297"/>
      <c r="AXA7" s="297"/>
      <c r="AXB7" s="297"/>
      <c r="AXC7" s="297"/>
      <c r="AXD7" s="297"/>
      <c r="AXE7" s="297"/>
      <c r="AXF7" s="297"/>
      <c r="AXG7" s="297"/>
      <c r="AXH7" s="297"/>
      <c r="AXI7" s="297"/>
      <c r="AXJ7" s="297"/>
      <c r="AXK7" s="297"/>
      <c r="AXL7" s="297"/>
      <c r="AXM7" s="297"/>
      <c r="AXN7" s="297"/>
      <c r="AXO7" s="297"/>
      <c r="AXP7" s="297"/>
      <c r="AXQ7" s="297"/>
      <c r="AXR7" s="297"/>
      <c r="AXS7" s="297"/>
      <c r="AXT7" s="297"/>
      <c r="AXU7" s="297"/>
      <c r="AXV7" s="297"/>
      <c r="AXW7" s="297"/>
      <c r="AXX7" s="297"/>
      <c r="AXY7" s="297"/>
      <c r="AXZ7" s="297"/>
      <c r="AYA7" s="297"/>
      <c r="AYB7" s="297"/>
      <c r="AYC7" s="297"/>
      <c r="AYD7" s="297"/>
      <c r="AYE7" s="297"/>
      <c r="AYF7" s="297"/>
      <c r="AYG7" s="297"/>
      <c r="AYH7" s="297"/>
      <c r="AYI7" s="297"/>
      <c r="AYJ7" s="297"/>
      <c r="AYK7" s="297"/>
      <c r="AYL7" s="297"/>
      <c r="AYM7" s="297"/>
      <c r="AYN7" s="297"/>
      <c r="AYO7" s="297"/>
      <c r="AYP7" s="297"/>
      <c r="AYQ7" s="297"/>
      <c r="AYR7" s="297"/>
      <c r="AYS7" s="297"/>
      <c r="AYT7" s="297"/>
      <c r="AYU7" s="297"/>
      <c r="AYV7" s="297"/>
      <c r="AYW7" s="297"/>
      <c r="AYX7" s="297"/>
      <c r="AYY7" s="297"/>
      <c r="AYZ7" s="297"/>
      <c r="AZA7" s="297"/>
      <c r="AZB7" s="297"/>
      <c r="AZC7" s="297"/>
      <c r="AZD7" s="297"/>
      <c r="AZE7" s="297"/>
      <c r="AZF7" s="297"/>
      <c r="AZG7" s="297"/>
      <c r="AZH7" s="297"/>
      <c r="AZI7" s="297"/>
      <c r="AZJ7" s="297"/>
      <c r="AZK7" s="297"/>
    </row>
    <row r="8" spans="1:1363" s="296" customFormat="1" ht="18" customHeight="1" x14ac:dyDescent="0.3">
      <c r="A8" s="305" t="s">
        <v>568</v>
      </c>
      <c r="B8" s="312" t="s">
        <v>569</v>
      </c>
      <c r="C8" s="307" t="s">
        <v>126</v>
      </c>
      <c r="D8" s="308">
        <v>1</v>
      </c>
      <c r="E8" s="309"/>
      <c r="F8" s="310"/>
      <c r="G8" s="294"/>
      <c r="H8" s="311"/>
      <c r="I8" s="304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  <c r="AK8" s="297"/>
      <c r="AL8" s="297"/>
      <c r="AM8" s="297"/>
      <c r="AN8" s="297"/>
      <c r="AO8" s="297"/>
      <c r="AP8" s="297"/>
      <c r="AQ8" s="297"/>
      <c r="AR8" s="297"/>
      <c r="AS8" s="297"/>
      <c r="AT8" s="297"/>
      <c r="AU8" s="297"/>
      <c r="AV8" s="297"/>
      <c r="AW8" s="297"/>
      <c r="AX8" s="297"/>
      <c r="AY8" s="297"/>
      <c r="AZ8" s="297"/>
      <c r="BA8" s="297"/>
      <c r="BB8" s="297"/>
      <c r="BC8" s="297"/>
      <c r="BD8" s="297"/>
      <c r="BE8" s="297"/>
      <c r="BF8" s="297"/>
      <c r="BG8" s="297"/>
      <c r="BH8" s="297"/>
      <c r="BI8" s="297"/>
      <c r="BJ8" s="297"/>
      <c r="BK8" s="297"/>
      <c r="BL8" s="297"/>
      <c r="BM8" s="297"/>
      <c r="BN8" s="297"/>
      <c r="BO8" s="297"/>
      <c r="BP8" s="297"/>
      <c r="BQ8" s="297"/>
      <c r="BR8" s="297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7"/>
      <c r="CK8" s="297"/>
      <c r="CL8" s="297"/>
      <c r="CM8" s="297"/>
      <c r="CN8" s="297"/>
      <c r="CO8" s="297"/>
      <c r="CP8" s="297"/>
      <c r="CQ8" s="297"/>
      <c r="CR8" s="297"/>
      <c r="CS8" s="297"/>
      <c r="CT8" s="297"/>
      <c r="CU8" s="297"/>
      <c r="CV8" s="297"/>
      <c r="CW8" s="297"/>
      <c r="CX8" s="297"/>
      <c r="CY8" s="297"/>
      <c r="CZ8" s="297"/>
      <c r="DA8" s="297"/>
      <c r="DB8" s="297"/>
      <c r="DC8" s="297"/>
      <c r="DD8" s="297"/>
      <c r="DE8" s="297"/>
      <c r="DF8" s="297"/>
      <c r="DG8" s="297"/>
      <c r="DH8" s="297"/>
      <c r="DI8" s="297"/>
      <c r="DJ8" s="297"/>
      <c r="DK8" s="297"/>
      <c r="DL8" s="297"/>
      <c r="DM8" s="297"/>
      <c r="DN8" s="297"/>
      <c r="DO8" s="297"/>
      <c r="DP8" s="297"/>
      <c r="DQ8" s="297"/>
      <c r="DR8" s="297"/>
      <c r="DS8" s="297"/>
      <c r="DT8" s="297"/>
      <c r="DU8" s="297"/>
      <c r="DV8" s="297"/>
      <c r="DW8" s="297"/>
      <c r="DX8" s="297"/>
      <c r="DY8" s="297"/>
      <c r="DZ8" s="297"/>
      <c r="EA8" s="297"/>
      <c r="EB8" s="297"/>
      <c r="EC8" s="297"/>
      <c r="ED8" s="297"/>
      <c r="EE8" s="297"/>
      <c r="EF8" s="297"/>
      <c r="EG8" s="297"/>
      <c r="EH8" s="297"/>
      <c r="EI8" s="297"/>
      <c r="EJ8" s="297"/>
      <c r="EK8" s="297"/>
      <c r="EL8" s="297"/>
      <c r="EM8" s="297"/>
      <c r="EN8" s="297"/>
      <c r="EO8" s="297"/>
      <c r="EP8" s="297"/>
      <c r="EQ8" s="297"/>
      <c r="ER8" s="297"/>
      <c r="ES8" s="297"/>
      <c r="ET8" s="297"/>
      <c r="EU8" s="297"/>
      <c r="EV8" s="297"/>
      <c r="EW8" s="297"/>
      <c r="EX8" s="297"/>
      <c r="EY8" s="297"/>
      <c r="EZ8" s="297"/>
      <c r="FA8" s="297"/>
      <c r="FB8" s="297"/>
      <c r="FC8" s="297"/>
      <c r="FD8" s="297"/>
      <c r="FE8" s="297"/>
      <c r="FF8" s="297"/>
      <c r="FG8" s="297"/>
      <c r="FH8" s="297"/>
      <c r="FI8" s="297"/>
      <c r="FJ8" s="297"/>
      <c r="FK8" s="297"/>
      <c r="FL8" s="297"/>
      <c r="FM8" s="297"/>
      <c r="FN8" s="297"/>
      <c r="FO8" s="297"/>
      <c r="FP8" s="297"/>
      <c r="FQ8" s="297"/>
      <c r="FR8" s="297"/>
      <c r="FS8" s="297"/>
      <c r="FT8" s="297"/>
      <c r="FU8" s="297"/>
      <c r="FV8" s="297"/>
      <c r="FW8" s="297"/>
      <c r="FX8" s="297"/>
      <c r="FY8" s="297"/>
      <c r="FZ8" s="297"/>
      <c r="GA8" s="297"/>
      <c r="GB8" s="297"/>
      <c r="GC8" s="297"/>
      <c r="GD8" s="297"/>
      <c r="GE8" s="297"/>
      <c r="GF8" s="297"/>
      <c r="GG8" s="297"/>
      <c r="GH8" s="297"/>
      <c r="GI8" s="297"/>
      <c r="GJ8" s="297"/>
      <c r="GK8" s="297"/>
      <c r="GL8" s="297"/>
      <c r="GM8" s="297"/>
      <c r="GN8" s="297"/>
      <c r="GO8" s="297"/>
      <c r="GP8" s="297"/>
      <c r="GQ8" s="297"/>
      <c r="GR8" s="297"/>
      <c r="GS8" s="297"/>
      <c r="GT8" s="297"/>
      <c r="GU8" s="297"/>
      <c r="GV8" s="297"/>
      <c r="GW8" s="297"/>
      <c r="GX8" s="297"/>
      <c r="GY8" s="297"/>
      <c r="GZ8" s="297"/>
      <c r="HA8" s="297"/>
      <c r="HB8" s="297"/>
      <c r="HC8" s="297"/>
      <c r="HD8" s="297"/>
      <c r="HE8" s="297"/>
      <c r="HF8" s="297"/>
      <c r="HG8" s="297"/>
      <c r="HH8" s="297"/>
      <c r="HI8" s="297"/>
      <c r="HJ8" s="297"/>
      <c r="HK8" s="297"/>
      <c r="HL8" s="297"/>
      <c r="HM8" s="297"/>
      <c r="HN8" s="297"/>
      <c r="HO8" s="297"/>
      <c r="HP8" s="297"/>
      <c r="HQ8" s="297"/>
      <c r="HR8" s="297"/>
      <c r="HS8" s="297"/>
      <c r="HT8" s="297"/>
      <c r="HU8" s="297"/>
      <c r="HV8" s="297"/>
      <c r="HW8" s="297"/>
      <c r="HX8" s="297"/>
      <c r="HY8" s="297"/>
      <c r="HZ8" s="297"/>
      <c r="IA8" s="297"/>
      <c r="IB8" s="297"/>
      <c r="IC8" s="297"/>
      <c r="ID8" s="297"/>
      <c r="IE8" s="297"/>
      <c r="IF8" s="297"/>
      <c r="IG8" s="297"/>
      <c r="IH8" s="297"/>
      <c r="II8" s="297"/>
      <c r="IJ8" s="297"/>
      <c r="IK8" s="297"/>
      <c r="IL8" s="297"/>
      <c r="IM8" s="297"/>
      <c r="IN8" s="297"/>
      <c r="IO8" s="297"/>
      <c r="IP8" s="297"/>
      <c r="IQ8" s="297"/>
      <c r="IR8" s="297"/>
      <c r="IS8" s="297"/>
      <c r="IT8" s="297"/>
      <c r="IU8" s="297"/>
      <c r="IV8" s="297"/>
      <c r="IW8" s="297"/>
      <c r="IX8" s="297"/>
      <c r="IY8" s="297"/>
      <c r="IZ8" s="297"/>
      <c r="JA8" s="297"/>
      <c r="JB8" s="297"/>
      <c r="JC8" s="297"/>
      <c r="JD8" s="297"/>
      <c r="JE8" s="297"/>
      <c r="JF8" s="297"/>
      <c r="JG8" s="297"/>
      <c r="JH8" s="297"/>
      <c r="JI8" s="297"/>
      <c r="JJ8" s="297"/>
      <c r="JK8" s="297"/>
      <c r="JL8" s="297"/>
      <c r="JM8" s="297"/>
      <c r="JN8" s="297"/>
      <c r="JO8" s="297"/>
      <c r="JP8" s="297"/>
      <c r="JQ8" s="297"/>
      <c r="JR8" s="297"/>
      <c r="JS8" s="297"/>
      <c r="JT8" s="297"/>
      <c r="JU8" s="297"/>
      <c r="JV8" s="297"/>
      <c r="JW8" s="297"/>
      <c r="JX8" s="297"/>
      <c r="JY8" s="297"/>
      <c r="JZ8" s="297"/>
      <c r="KA8" s="297"/>
      <c r="KB8" s="297"/>
      <c r="KC8" s="297"/>
      <c r="KD8" s="297"/>
      <c r="KE8" s="297"/>
      <c r="KF8" s="297"/>
      <c r="KG8" s="297"/>
      <c r="KH8" s="297"/>
      <c r="KI8" s="297"/>
      <c r="KJ8" s="297"/>
      <c r="KK8" s="297"/>
      <c r="KL8" s="297"/>
      <c r="KM8" s="297"/>
      <c r="KN8" s="297"/>
      <c r="KO8" s="297"/>
      <c r="KP8" s="297"/>
      <c r="KQ8" s="297"/>
      <c r="KR8" s="297"/>
      <c r="KS8" s="297"/>
      <c r="KT8" s="297"/>
      <c r="KU8" s="297"/>
      <c r="KV8" s="297"/>
      <c r="KW8" s="297"/>
      <c r="KX8" s="297"/>
      <c r="KY8" s="297"/>
      <c r="KZ8" s="297"/>
      <c r="LA8" s="297"/>
      <c r="LB8" s="297"/>
      <c r="LC8" s="297"/>
      <c r="LD8" s="297"/>
      <c r="LE8" s="297"/>
      <c r="LF8" s="297"/>
      <c r="LG8" s="297"/>
      <c r="LH8" s="297"/>
      <c r="LI8" s="297"/>
      <c r="LJ8" s="297"/>
      <c r="LK8" s="297"/>
      <c r="LL8" s="297"/>
      <c r="LM8" s="297"/>
      <c r="LN8" s="297"/>
      <c r="LO8" s="297"/>
      <c r="LP8" s="297"/>
      <c r="LQ8" s="297"/>
      <c r="LR8" s="297"/>
      <c r="LS8" s="297"/>
      <c r="LT8" s="297"/>
      <c r="LU8" s="297"/>
      <c r="LV8" s="297"/>
      <c r="LW8" s="297"/>
      <c r="LX8" s="297"/>
      <c r="LY8" s="297"/>
      <c r="LZ8" s="297"/>
      <c r="MA8" s="297"/>
      <c r="MB8" s="297"/>
      <c r="MC8" s="297"/>
      <c r="MD8" s="297"/>
      <c r="ME8" s="297"/>
      <c r="MF8" s="297"/>
      <c r="MG8" s="297"/>
      <c r="MH8" s="297"/>
      <c r="MI8" s="297"/>
      <c r="MJ8" s="297"/>
      <c r="MK8" s="297"/>
      <c r="ML8" s="297"/>
      <c r="MM8" s="297"/>
      <c r="MN8" s="297"/>
      <c r="MO8" s="297"/>
      <c r="MP8" s="297"/>
      <c r="MQ8" s="297"/>
      <c r="MR8" s="297"/>
      <c r="MS8" s="297"/>
      <c r="MT8" s="297"/>
      <c r="MU8" s="297"/>
      <c r="MV8" s="297"/>
      <c r="MW8" s="297"/>
      <c r="MX8" s="297"/>
      <c r="MY8" s="297"/>
      <c r="MZ8" s="297"/>
      <c r="NA8" s="297"/>
      <c r="NB8" s="297"/>
      <c r="NC8" s="297"/>
      <c r="ND8" s="297"/>
      <c r="NE8" s="297"/>
      <c r="NF8" s="297"/>
      <c r="NG8" s="297"/>
      <c r="NH8" s="297"/>
      <c r="NI8" s="297"/>
      <c r="NJ8" s="297"/>
      <c r="NK8" s="297"/>
      <c r="NL8" s="297"/>
      <c r="NM8" s="297"/>
      <c r="NN8" s="297"/>
      <c r="NO8" s="297"/>
      <c r="NP8" s="297"/>
      <c r="NQ8" s="297"/>
      <c r="NR8" s="297"/>
      <c r="NS8" s="297"/>
      <c r="NT8" s="297"/>
      <c r="NU8" s="297"/>
      <c r="NV8" s="297"/>
      <c r="NW8" s="297"/>
      <c r="NX8" s="297"/>
      <c r="NY8" s="297"/>
      <c r="NZ8" s="297"/>
      <c r="OA8" s="297"/>
      <c r="OB8" s="297"/>
      <c r="OC8" s="297"/>
      <c r="OD8" s="297"/>
      <c r="OE8" s="297"/>
      <c r="OF8" s="297"/>
      <c r="OG8" s="297"/>
      <c r="OH8" s="297"/>
      <c r="OI8" s="297"/>
      <c r="OJ8" s="297"/>
      <c r="OK8" s="297"/>
      <c r="OL8" s="297"/>
      <c r="OM8" s="297"/>
      <c r="ON8" s="297"/>
      <c r="OO8" s="297"/>
      <c r="OP8" s="297"/>
      <c r="OQ8" s="297"/>
      <c r="OR8" s="297"/>
      <c r="OS8" s="297"/>
      <c r="OT8" s="297"/>
      <c r="OU8" s="297"/>
      <c r="OV8" s="297"/>
      <c r="OW8" s="297"/>
      <c r="OX8" s="297"/>
      <c r="OY8" s="297"/>
      <c r="OZ8" s="297"/>
      <c r="PA8" s="297"/>
      <c r="PB8" s="297"/>
      <c r="PC8" s="297"/>
      <c r="PD8" s="297"/>
      <c r="PE8" s="297"/>
      <c r="PF8" s="297"/>
      <c r="PG8" s="297"/>
      <c r="PH8" s="297"/>
      <c r="PI8" s="297"/>
      <c r="PJ8" s="297"/>
      <c r="PK8" s="297"/>
      <c r="PL8" s="297"/>
      <c r="PM8" s="297"/>
      <c r="PN8" s="297"/>
      <c r="PO8" s="297"/>
      <c r="PP8" s="297"/>
      <c r="PQ8" s="297"/>
      <c r="PR8" s="297"/>
      <c r="PS8" s="297"/>
      <c r="PT8" s="297"/>
      <c r="PU8" s="297"/>
      <c r="PV8" s="297"/>
      <c r="PW8" s="297"/>
      <c r="PX8" s="297"/>
      <c r="PY8" s="297"/>
      <c r="PZ8" s="297"/>
      <c r="QA8" s="297"/>
      <c r="QB8" s="297"/>
      <c r="QC8" s="297"/>
      <c r="QD8" s="297"/>
      <c r="QE8" s="297"/>
      <c r="QF8" s="297"/>
      <c r="QG8" s="297"/>
      <c r="QH8" s="297"/>
      <c r="QI8" s="297"/>
      <c r="QJ8" s="297"/>
      <c r="QK8" s="297"/>
      <c r="QL8" s="297"/>
      <c r="QM8" s="297"/>
      <c r="QN8" s="297"/>
      <c r="QO8" s="297"/>
      <c r="QP8" s="297"/>
      <c r="QQ8" s="297"/>
      <c r="QR8" s="297"/>
      <c r="QS8" s="297"/>
      <c r="QT8" s="297"/>
      <c r="QU8" s="297"/>
      <c r="QV8" s="297"/>
      <c r="QW8" s="297"/>
      <c r="QX8" s="297"/>
      <c r="QY8" s="297"/>
      <c r="QZ8" s="297"/>
      <c r="RA8" s="297"/>
      <c r="RB8" s="297"/>
      <c r="RC8" s="297"/>
      <c r="RD8" s="297"/>
      <c r="RE8" s="297"/>
      <c r="RF8" s="297"/>
      <c r="RG8" s="297"/>
      <c r="RH8" s="297"/>
      <c r="RI8" s="297"/>
      <c r="RJ8" s="297"/>
      <c r="RK8" s="297"/>
      <c r="RL8" s="297"/>
      <c r="RM8" s="297"/>
      <c r="RN8" s="297"/>
      <c r="RO8" s="297"/>
      <c r="RP8" s="297"/>
      <c r="RQ8" s="297"/>
      <c r="RR8" s="297"/>
      <c r="RS8" s="297"/>
      <c r="RT8" s="297"/>
      <c r="RU8" s="297"/>
      <c r="RV8" s="297"/>
      <c r="RW8" s="297"/>
      <c r="RX8" s="297"/>
      <c r="RY8" s="297"/>
      <c r="RZ8" s="297"/>
      <c r="SA8" s="297"/>
      <c r="SB8" s="297"/>
      <c r="SC8" s="297"/>
      <c r="SD8" s="297"/>
      <c r="SE8" s="297"/>
      <c r="SF8" s="297"/>
      <c r="SG8" s="297"/>
      <c r="SH8" s="297"/>
      <c r="SI8" s="297"/>
      <c r="SJ8" s="297"/>
      <c r="SK8" s="297"/>
      <c r="SL8" s="297"/>
      <c r="SM8" s="297"/>
      <c r="SN8" s="297"/>
      <c r="SO8" s="297"/>
      <c r="SP8" s="297"/>
      <c r="SQ8" s="297"/>
      <c r="SR8" s="297"/>
      <c r="SS8" s="297"/>
      <c r="ST8" s="297"/>
      <c r="SU8" s="297"/>
      <c r="SV8" s="297"/>
      <c r="SW8" s="297"/>
      <c r="SX8" s="297"/>
      <c r="SY8" s="297"/>
      <c r="SZ8" s="297"/>
      <c r="TA8" s="297"/>
      <c r="TB8" s="297"/>
      <c r="TC8" s="297"/>
      <c r="TD8" s="297"/>
      <c r="TE8" s="297"/>
      <c r="TF8" s="297"/>
      <c r="TG8" s="297"/>
      <c r="TH8" s="297"/>
      <c r="TI8" s="297"/>
      <c r="TJ8" s="297"/>
      <c r="TK8" s="297"/>
      <c r="TL8" s="297"/>
      <c r="TM8" s="297"/>
      <c r="TN8" s="297"/>
      <c r="TO8" s="297"/>
      <c r="TP8" s="297"/>
      <c r="TQ8" s="297"/>
      <c r="TR8" s="297"/>
      <c r="TS8" s="297"/>
      <c r="TT8" s="297"/>
      <c r="TU8" s="297"/>
      <c r="TV8" s="297"/>
      <c r="TW8" s="297"/>
      <c r="TX8" s="297"/>
      <c r="TY8" s="297"/>
      <c r="TZ8" s="297"/>
      <c r="UA8" s="297"/>
      <c r="UB8" s="297"/>
      <c r="UC8" s="297"/>
      <c r="UD8" s="297"/>
      <c r="UE8" s="297"/>
      <c r="UF8" s="297"/>
      <c r="UG8" s="297"/>
      <c r="UH8" s="297"/>
      <c r="UI8" s="297"/>
      <c r="UJ8" s="297"/>
      <c r="UK8" s="297"/>
      <c r="UL8" s="297"/>
      <c r="UM8" s="297"/>
      <c r="UN8" s="297"/>
      <c r="UO8" s="297"/>
      <c r="UP8" s="297"/>
      <c r="UQ8" s="297"/>
      <c r="UR8" s="297"/>
      <c r="US8" s="297"/>
      <c r="UT8" s="297"/>
      <c r="UU8" s="297"/>
      <c r="UV8" s="297"/>
      <c r="UW8" s="297"/>
      <c r="UX8" s="297"/>
      <c r="UY8" s="297"/>
      <c r="UZ8" s="297"/>
      <c r="VA8" s="297"/>
      <c r="VB8" s="297"/>
      <c r="VC8" s="297"/>
      <c r="VD8" s="297"/>
      <c r="VE8" s="297"/>
      <c r="VF8" s="297"/>
      <c r="VG8" s="297"/>
      <c r="VH8" s="297"/>
      <c r="VI8" s="297"/>
      <c r="VJ8" s="297"/>
      <c r="VK8" s="297"/>
      <c r="VL8" s="297"/>
      <c r="VM8" s="297"/>
      <c r="VN8" s="297"/>
      <c r="VO8" s="297"/>
      <c r="VP8" s="297"/>
      <c r="VQ8" s="297"/>
      <c r="VR8" s="297"/>
      <c r="VS8" s="297"/>
      <c r="VT8" s="297"/>
      <c r="VU8" s="297"/>
      <c r="VV8" s="297"/>
      <c r="VW8" s="297"/>
      <c r="VX8" s="297"/>
      <c r="VY8" s="297"/>
      <c r="VZ8" s="297"/>
      <c r="WA8" s="297"/>
      <c r="WB8" s="297"/>
      <c r="WC8" s="297"/>
      <c r="WD8" s="297"/>
      <c r="WE8" s="297"/>
      <c r="WF8" s="297"/>
      <c r="WG8" s="297"/>
      <c r="WH8" s="297"/>
      <c r="WI8" s="297"/>
      <c r="WJ8" s="297"/>
      <c r="WK8" s="297"/>
      <c r="WL8" s="297"/>
      <c r="WM8" s="297"/>
      <c r="WN8" s="297"/>
      <c r="WO8" s="297"/>
      <c r="WP8" s="297"/>
      <c r="WQ8" s="297"/>
      <c r="WR8" s="297"/>
      <c r="WS8" s="297"/>
      <c r="WT8" s="297"/>
      <c r="WU8" s="297"/>
      <c r="WV8" s="297"/>
      <c r="WW8" s="297"/>
      <c r="WX8" s="297"/>
      <c r="WY8" s="297"/>
      <c r="WZ8" s="297"/>
      <c r="XA8" s="297"/>
      <c r="XB8" s="297"/>
      <c r="XC8" s="297"/>
      <c r="XD8" s="297"/>
      <c r="XE8" s="297"/>
      <c r="XF8" s="297"/>
      <c r="XG8" s="297"/>
      <c r="XH8" s="297"/>
      <c r="XI8" s="297"/>
      <c r="XJ8" s="297"/>
      <c r="XK8" s="297"/>
      <c r="XL8" s="297"/>
      <c r="XM8" s="297"/>
      <c r="XN8" s="297"/>
      <c r="XO8" s="297"/>
      <c r="XP8" s="297"/>
      <c r="XQ8" s="297"/>
      <c r="XR8" s="297"/>
      <c r="XS8" s="297"/>
      <c r="XT8" s="297"/>
      <c r="XU8" s="297"/>
      <c r="XV8" s="297"/>
      <c r="XW8" s="297"/>
      <c r="XX8" s="297"/>
      <c r="XY8" s="297"/>
      <c r="XZ8" s="297"/>
      <c r="YA8" s="297"/>
      <c r="YB8" s="297"/>
      <c r="YC8" s="297"/>
      <c r="YD8" s="297"/>
      <c r="YE8" s="297"/>
      <c r="YF8" s="297"/>
      <c r="YG8" s="297"/>
      <c r="YH8" s="297"/>
      <c r="YI8" s="297"/>
      <c r="YJ8" s="297"/>
      <c r="YK8" s="297"/>
      <c r="YL8" s="297"/>
      <c r="YM8" s="297"/>
      <c r="YN8" s="297"/>
      <c r="YO8" s="297"/>
      <c r="YP8" s="297"/>
      <c r="YQ8" s="297"/>
      <c r="YR8" s="297"/>
      <c r="YS8" s="297"/>
      <c r="YT8" s="297"/>
      <c r="YU8" s="297"/>
      <c r="YV8" s="297"/>
      <c r="YW8" s="297"/>
      <c r="YX8" s="297"/>
      <c r="YY8" s="297"/>
      <c r="YZ8" s="297"/>
      <c r="ZA8" s="297"/>
      <c r="ZB8" s="297"/>
      <c r="ZC8" s="297"/>
      <c r="ZD8" s="297"/>
      <c r="ZE8" s="297"/>
      <c r="ZF8" s="297"/>
      <c r="ZG8" s="297"/>
      <c r="ZH8" s="297"/>
      <c r="ZI8" s="297"/>
      <c r="ZJ8" s="297"/>
      <c r="ZK8" s="297"/>
      <c r="ZL8" s="297"/>
      <c r="ZM8" s="297"/>
      <c r="ZN8" s="297"/>
      <c r="ZO8" s="297"/>
      <c r="ZP8" s="297"/>
      <c r="ZQ8" s="297"/>
      <c r="ZR8" s="297"/>
      <c r="ZS8" s="297"/>
      <c r="ZT8" s="297"/>
      <c r="ZU8" s="297"/>
      <c r="ZV8" s="297"/>
      <c r="ZW8" s="297"/>
      <c r="ZX8" s="297"/>
      <c r="ZY8" s="297"/>
      <c r="ZZ8" s="297"/>
      <c r="AAA8" s="297"/>
      <c r="AAB8" s="297"/>
      <c r="AAC8" s="297"/>
      <c r="AAD8" s="297"/>
      <c r="AAE8" s="297"/>
      <c r="AAF8" s="297"/>
      <c r="AAG8" s="297"/>
      <c r="AAH8" s="297"/>
      <c r="AAI8" s="297"/>
      <c r="AAJ8" s="297"/>
      <c r="AAK8" s="297"/>
      <c r="AAL8" s="297"/>
      <c r="AAM8" s="297"/>
      <c r="AAN8" s="297"/>
      <c r="AAO8" s="297"/>
      <c r="AAP8" s="297"/>
      <c r="AAQ8" s="297"/>
      <c r="AAR8" s="297"/>
      <c r="AAS8" s="297"/>
      <c r="AAT8" s="297"/>
      <c r="AAU8" s="297"/>
      <c r="AAV8" s="297"/>
      <c r="AAW8" s="297"/>
      <c r="AAX8" s="297"/>
      <c r="AAY8" s="297"/>
      <c r="AAZ8" s="297"/>
      <c r="ABA8" s="297"/>
      <c r="ABB8" s="297"/>
      <c r="ABC8" s="297"/>
      <c r="ABD8" s="297"/>
      <c r="ABE8" s="297"/>
      <c r="ABF8" s="297"/>
      <c r="ABG8" s="297"/>
      <c r="ABH8" s="297"/>
      <c r="ABI8" s="297"/>
      <c r="ABJ8" s="297"/>
      <c r="ABK8" s="297"/>
      <c r="ABL8" s="297"/>
      <c r="ABM8" s="297"/>
      <c r="ABN8" s="297"/>
      <c r="ABO8" s="297"/>
      <c r="ABP8" s="297"/>
      <c r="ABQ8" s="297"/>
      <c r="ABR8" s="297"/>
      <c r="ABS8" s="297"/>
      <c r="ABT8" s="297"/>
      <c r="ABU8" s="297"/>
      <c r="ABV8" s="297"/>
      <c r="ABW8" s="297"/>
      <c r="ABX8" s="297"/>
      <c r="ABY8" s="297"/>
      <c r="ABZ8" s="297"/>
      <c r="ACA8" s="297"/>
      <c r="ACB8" s="297"/>
      <c r="ACC8" s="297"/>
      <c r="ACD8" s="297"/>
      <c r="ACE8" s="297"/>
      <c r="ACF8" s="297"/>
      <c r="ACG8" s="297"/>
      <c r="ACH8" s="297"/>
      <c r="ACI8" s="297"/>
      <c r="ACJ8" s="297"/>
      <c r="ACK8" s="297"/>
      <c r="ACL8" s="297"/>
      <c r="ACM8" s="297"/>
      <c r="ACN8" s="297"/>
      <c r="ACO8" s="297"/>
      <c r="ACP8" s="297"/>
      <c r="ACQ8" s="297"/>
      <c r="ACR8" s="297"/>
      <c r="ACS8" s="297"/>
      <c r="ACT8" s="297"/>
      <c r="ACU8" s="297"/>
      <c r="ACV8" s="297"/>
      <c r="ACW8" s="297"/>
      <c r="ACX8" s="297"/>
      <c r="ACY8" s="297"/>
      <c r="ACZ8" s="297"/>
      <c r="ADA8" s="297"/>
      <c r="ADB8" s="297"/>
      <c r="ADC8" s="297"/>
      <c r="ADD8" s="297"/>
      <c r="ADE8" s="297"/>
      <c r="ADF8" s="297"/>
      <c r="ADG8" s="297"/>
      <c r="ADH8" s="297"/>
      <c r="ADI8" s="297"/>
      <c r="ADJ8" s="297"/>
      <c r="ADK8" s="297"/>
      <c r="ADL8" s="297"/>
      <c r="ADM8" s="297"/>
      <c r="ADN8" s="297"/>
      <c r="ADO8" s="297"/>
      <c r="ADP8" s="297"/>
      <c r="ADQ8" s="297"/>
      <c r="ADR8" s="297"/>
      <c r="ADS8" s="297"/>
      <c r="ADT8" s="297"/>
      <c r="ADU8" s="297"/>
      <c r="ADV8" s="297"/>
      <c r="ADW8" s="297"/>
      <c r="ADX8" s="297"/>
      <c r="ADY8" s="297"/>
      <c r="ADZ8" s="297"/>
      <c r="AEA8" s="297"/>
      <c r="AEB8" s="297"/>
      <c r="AEC8" s="297"/>
      <c r="AED8" s="297"/>
      <c r="AEE8" s="297"/>
      <c r="AEF8" s="297"/>
      <c r="AEG8" s="297"/>
      <c r="AEH8" s="297"/>
      <c r="AEI8" s="297"/>
      <c r="AEJ8" s="297"/>
      <c r="AEK8" s="297"/>
      <c r="AEL8" s="297"/>
      <c r="AEM8" s="297"/>
      <c r="AEN8" s="297"/>
      <c r="AEO8" s="297"/>
      <c r="AEP8" s="297"/>
      <c r="AEQ8" s="297"/>
      <c r="AER8" s="297"/>
      <c r="AES8" s="297"/>
      <c r="AET8" s="297"/>
      <c r="AEU8" s="297"/>
      <c r="AEV8" s="297"/>
      <c r="AEW8" s="297"/>
      <c r="AEX8" s="297"/>
      <c r="AEY8" s="297"/>
      <c r="AEZ8" s="297"/>
      <c r="AFA8" s="297"/>
      <c r="AFB8" s="297"/>
      <c r="AFC8" s="297"/>
      <c r="AFD8" s="297"/>
      <c r="AFE8" s="297"/>
      <c r="AFF8" s="297"/>
      <c r="AFG8" s="297"/>
      <c r="AFH8" s="297"/>
      <c r="AFI8" s="297"/>
      <c r="AFJ8" s="297"/>
      <c r="AFK8" s="297"/>
      <c r="AFL8" s="297"/>
      <c r="AFM8" s="297"/>
      <c r="AFN8" s="297"/>
      <c r="AFO8" s="297"/>
      <c r="AFP8" s="297"/>
      <c r="AFQ8" s="297"/>
      <c r="AFR8" s="297"/>
      <c r="AFS8" s="297"/>
      <c r="AFT8" s="297"/>
      <c r="AFU8" s="297"/>
      <c r="AFV8" s="297"/>
      <c r="AFW8" s="297"/>
      <c r="AFX8" s="297"/>
      <c r="AFY8" s="297"/>
      <c r="AFZ8" s="297"/>
      <c r="AGA8" s="297"/>
      <c r="AGB8" s="297"/>
      <c r="AGC8" s="297"/>
      <c r="AGD8" s="297"/>
      <c r="AGE8" s="297"/>
      <c r="AGF8" s="297"/>
      <c r="AGG8" s="297"/>
      <c r="AGH8" s="297"/>
      <c r="AGI8" s="297"/>
      <c r="AGJ8" s="297"/>
      <c r="AGK8" s="297"/>
      <c r="AGL8" s="297"/>
      <c r="AGM8" s="297"/>
      <c r="AGN8" s="297"/>
      <c r="AGO8" s="297"/>
      <c r="AGP8" s="297"/>
      <c r="AGQ8" s="297"/>
      <c r="AGR8" s="297"/>
      <c r="AGS8" s="297"/>
      <c r="AGT8" s="297"/>
      <c r="AGU8" s="297"/>
      <c r="AGV8" s="297"/>
      <c r="AGW8" s="297"/>
      <c r="AGX8" s="297"/>
      <c r="AGY8" s="297"/>
      <c r="AGZ8" s="297"/>
      <c r="AHA8" s="297"/>
      <c r="AHB8" s="297"/>
      <c r="AHC8" s="297"/>
      <c r="AHD8" s="297"/>
      <c r="AHE8" s="297"/>
      <c r="AHF8" s="297"/>
      <c r="AHG8" s="297"/>
      <c r="AHH8" s="297"/>
      <c r="AHI8" s="297"/>
      <c r="AHJ8" s="297"/>
      <c r="AHK8" s="297"/>
      <c r="AHL8" s="297"/>
      <c r="AHM8" s="297"/>
      <c r="AHN8" s="297"/>
      <c r="AHO8" s="297"/>
      <c r="AHP8" s="297"/>
      <c r="AHQ8" s="297"/>
      <c r="AHR8" s="297"/>
      <c r="AHS8" s="297"/>
      <c r="AHT8" s="297"/>
      <c r="AHU8" s="297"/>
      <c r="AHV8" s="297"/>
      <c r="AHW8" s="297"/>
      <c r="AHX8" s="297"/>
      <c r="AHY8" s="297"/>
      <c r="AHZ8" s="297"/>
      <c r="AIA8" s="297"/>
      <c r="AIB8" s="297"/>
      <c r="AIC8" s="297"/>
      <c r="AID8" s="297"/>
      <c r="AIE8" s="297"/>
      <c r="AIF8" s="297"/>
      <c r="AIG8" s="297"/>
      <c r="AIH8" s="297"/>
      <c r="AII8" s="297"/>
      <c r="AIJ8" s="297"/>
      <c r="AIK8" s="297"/>
      <c r="AIL8" s="297"/>
      <c r="AIM8" s="297"/>
      <c r="AIN8" s="297"/>
      <c r="AIO8" s="297"/>
      <c r="AIP8" s="297"/>
      <c r="AIQ8" s="297"/>
      <c r="AIR8" s="297"/>
      <c r="AIS8" s="297"/>
      <c r="AIT8" s="297"/>
      <c r="AIU8" s="297"/>
      <c r="AIV8" s="297"/>
      <c r="AIW8" s="297"/>
      <c r="AIX8" s="297"/>
      <c r="AIY8" s="297"/>
      <c r="AIZ8" s="297"/>
      <c r="AJA8" s="297"/>
      <c r="AJB8" s="297"/>
      <c r="AJC8" s="297"/>
      <c r="AJD8" s="297"/>
      <c r="AJE8" s="297"/>
      <c r="AJF8" s="297"/>
      <c r="AJG8" s="297"/>
      <c r="AJH8" s="297"/>
      <c r="AJI8" s="297"/>
      <c r="AJJ8" s="297"/>
      <c r="AJK8" s="297"/>
      <c r="AJL8" s="297"/>
      <c r="AJM8" s="297"/>
      <c r="AJN8" s="297"/>
      <c r="AJO8" s="297"/>
      <c r="AJP8" s="297"/>
      <c r="AJQ8" s="297"/>
      <c r="AJR8" s="297"/>
      <c r="AJS8" s="297"/>
      <c r="AJT8" s="297"/>
      <c r="AJU8" s="297"/>
      <c r="AJV8" s="297"/>
      <c r="AJW8" s="297"/>
      <c r="AJX8" s="297"/>
      <c r="AJY8" s="297"/>
      <c r="AJZ8" s="297"/>
      <c r="AKA8" s="297"/>
      <c r="AKB8" s="297"/>
      <c r="AKC8" s="297"/>
      <c r="AKD8" s="297"/>
      <c r="AKE8" s="297"/>
      <c r="AKF8" s="297"/>
      <c r="AKG8" s="297"/>
      <c r="AKH8" s="297"/>
      <c r="AKI8" s="297"/>
      <c r="AKJ8" s="297"/>
      <c r="AKK8" s="297"/>
      <c r="AKL8" s="297"/>
      <c r="AKM8" s="297"/>
      <c r="AKN8" s="297"/>
      <c r="AKO8" s="297"/>
      <c r="AKP8" s="297"/>
      <c r="AKQ8" s="297"/>
      <c r="AKR8" s="297"/>
      <c r="AKS8" s="297"/>
      <c r="AKT8" s="297"/>
      <c r="AKU8" s="297"/>
      <c r="AKV8" s="297"/>
      <c r="AKW8" s="297"/>
      <c r="AKX8" s="297"/>
      <c r="AKY8" s="297"/>
      <c r="AKZ8" s="297"/>
      <c r="ALA8" s="297"/>
      <c r="ALB8" s="297"/>
      <c r="ALC8" s="297"/>
      <c r="ALD8" s="297"/>
      <c r="ALE8" s="297"/>
      <c r="ALF8" s="297"/>
      <c r="ALG8" s="297"/>
      <c r="ALH8" s="297"/>
      <c r="ALI8" s="297"/>
      <c r="ALJ8" s="297"/>
      <c r="ALK8" s="297"/>
      <c r="ALL8" s="297"/>
      <c r="ALM8" s="297"/>
      <c r="ALN8" s="297"/>
      <c r="ALO8" s="297"/>
      <c r="ALP8" s="297"/>
      <c r="ALQ8" s="297"/>
      <c r="ALR8" s="297"/>
      <c r="ALS8" s="297"/>
      <c r="ALT8" s="297"/>
      <c r="ALU8" s="297"/>
      <c r="ALV8" s="297"/>
      <c r="ALW8" s="297"/>
      <c r="ALX8" s="297"/>
      <c r="ALY8" s="297"/>
      <c r="ALZ8" s="297"/>
      <c r="AMA8" s="297"/>
      <c r="AMB8" s="297"/>
      <c r="AMC8" s="297"/>
      <c r="AMD8" s="297"/>
      <c r="AME8" s="297"/>
      <c r="AMF8" s="297"/>
      <c r="AMG8" s="297"/>
      <c r="AMH8" s="297"/>
      <c r="AMI8" s="297"/>
      <c r="AMJ8" s="297"/>
      <c r="AMK8" s="297"/>
      <c r="AML8" s="297"/>
      <c r="AMM8" s="297"/>
      <c r="AMN8" s="297"/>
      <c r="AMO8" s="297"/>
      <c r="AMP8" s="297"/>
      <c r="AMQ8" s="297"/>
      <c r="AMR8" s="297"/>
      <c r="AMS8" s="297"/>
      <c r="AMT8" s="297"/>
      <c r="AMU8" s="297"/>
      <c r="AMV8" s="297"/>
      <c r="AMW8" s="297"/>
      <c r="AMX8" s="297"/>
      <c r="AMY8" s="297"/>
      <c r="AMZ8" s="297"/>
      <c r="ANA8" s="297"/>
      <c r="ANB8" s="297"/>
      <c r="ANC8" s="297"/>
      <c r="AND8" s="297"/>
      <c r="ANE8" s="297"/>
      <c r="ANF8" s="297"/>
      <c r="ANG8" s="297"/>
      <c r="ANH8" s="297"/>
      <c r="ANI8" s="297"/>
      <c r="ANJ8" s="297"/>
      <c r="ANK8" s="297"/>
      <c r="ANL8" s="297"/>
      <c r="ANM8" s="297"/>
      <c r="ANN8" s="297"/>
      <c r="ANO8" s="297"/>
      <c r="ANP8" s="297"/>
      <c r="ANQ8" s="297"/>
      <c r="ANR8" s="297"/>
      <c r="ANS8" s="297"/>
      <c r="ANT8" s="297"/>
      <c r="ANU8" s="297"/>
      <c r="ANV8" s="297"/>
      <c r="ANW8" s="297"/>
      <c r="ANX8" s="297"/>
      <c r="ANY8" s="297"/>
      <c r="ANZ8" s="297"/>
      <c r="AOA8" s="297"/>
      <c r="AOB8" s="297"/>
      <c r="AOC8" s="297"/>
      <c r="AOD8" s="297"/>
      <c r="AOE8" s="297"/>
      <c r="AOF8" s="297"/>
      <c r="AOG8" s="297"/>
      <c r="AOH8" s="297"/>
      <c r="AOI8" s="297"/>
      <c r="AOJ8" s="297"/>
      <c r="AOK8" s="297"/>
      <c r="AOL8" s="297"/>
      <c r="AOM8" s="297"/>
      <c r="AON8" s="297"/>
      <c r="AOO8" s="297"/>
      <c r="AOP8" s="297"/>
      <c r="AOQ8" s="297"/>
      <c r="AOR8" s="297"/>
      <c r="AOS8" s="297"/>
      <c r="AOT8" s="297"/>
      <c r="AOU8" s="297"/>
      <c r="AOV8" s="297"/>
      <c r="AOW8" s="297"/>
      <c r="AOX8" s="297"/>
      <c r="AOY8" s="297"/>
      <c r="AOZ8" s="297"/>
      <c r="APA8" s="297"/>
      <c r="APB8" s="297"/>
      <c r="APC8" s="297"/>
      <c r="APD8" s="297"/>
      <c r="APE8" s="297"/>
      <c r="APF8" s="297"/>
      <c r="APG8" s="297"/>
      <c r="APH8" s="297"/>
      <c r="API8" s="297"/>
      <c r="APJ8" s="297"/>
      <c r="APK8" s="297"/>
      <c r="APL8" s="297"/>
      <c r="APM8" s="297"/>
      <c r="APN8" s="297"/>
      <c r="APO8" s="297"/>
      <c r="APP8" s="297"/>
      <c r="APQ8" s="297"/>
      <c r="APR8" s="297"/>
      <c r="APS8" s="297"/>
      <c r="APT8" s="297"/>
      <c r="APU8" s="297"/>
      <c r="APV8" s="297"/>
      <c r="APW8" s="297"/>
      <c r="APX8" s="297"/>
      <c r="APY8" s="297"/>
      <c r="APZ8" s="297"/>
      <c r="AQA8" s="297"/>
      <c r="AQB8" s="297"/>
      <c r="AQC8" s="297"/>
      <c r="AQD8" s="297"/>
      <c r="AQE8" s="297"/>
      <c r="AQF8" s="297"/>
      <c r="AQG8" s="297"/>
      <c r="AQH8" s="297"/>
      <c r="AQI8" s="297"/>
      <c r="AQJ8" s="297"/>
      <c r="AQK8" s="297"/>
      <c r="AQL8" s="297"/>
      <c r="AQM8" s="297"/>
      <c r="AQN8" s="297"/>
      <c r="AQO8" s="297"/>
      <c r="AQP8" s="297"/>
      <c r="AQQ8" s="297"/>
      <c r="AQR8" s="297"/>
      <c r="AQS8" s="297"/>
      <c r="AQT8" s="297"/>
      <c r="AQU8" s="297"/>
      <c r="AQV8" s="297"/>
      <c r="AQW8" s="297"/>
      <c r="AQX8" s="297"/>
      <c r="AQY8" s="297"/>
      <c r="AQZ8" s="297"/>
      <c r="ARA8" s="297"/>
      <c r="ARB8" s="297"/>
      <c r="ARC8" s="297"/>
      <c r="ARD8" s="297"/>
      <c r="ARE8" s="297"/>
      <c r="ARF8" s="297"/>
      <c r="ARG8" s="297"/>
      <c r="ARH8" s="297"/>
      <c r="ARI8" s="297"/>
      <c r="ARJ8" s="297"/>
      <c r="ARK8" s="297"/>
      <c r="ARL8" s="297"/>
      <c r="ARM8" s="297"/>
      <c r="ARN8" s="297"/>
      <c r="ARO8" s="297"/>
      <c r="ARP8" s="297"/>
      <c r="ARQ8" s="297"/>
      <c r="ARR8" s="297"/>
      <c r="ARS8" s="297"/>
      <c r="ART8" s="297"/>
      <c r="ARU8" s="297"/>
      <c r="ARV8" s="297"/>
      <c r="ARW8" s="297"/>
      <c r="ARX8" s="297"/>
      <c r="ARY8" s="297"/>
      <c r="ARZ8" s="297"/>
      <c r="ASA8" s="297"/>
      <c r="ASB8" s="297"/>
      <c r="ASC8" s="297"/>
      <c r="ASD8" s="297"/>
      <c r="ASE8" s="297"/>
      <c r="ASF8" s="297"/>
      <c r="ASG8" s="297"/>
      <c r="ASH8" s="297"/>
      <c r="ASI8" s="297"/>
      <c r="ASJ8" s="297"/>
      <c r="ASK8" s="297"/>
      <c r="ASL8" s="297"/>
      <c r="ASM8" s="297"/>
      <c r="ASN8" s="297"/>
      <c r="ASO8" s="297"/>
      <c r="ASP8" s="297"/>
      <c r="ASQ8" s="297"/>
      <c r="ASR8" s="297"/>
      <c r="ASS8" s="297"/>
      <c r="AST8" s="297"/>
      <c r="ASU8" s="297"/>
      <c r="ASV8" s="297"/>
      <c r="ASW8" s="297"/>
      <c r="ASX8" s="297"/>
      <c r="ASY8" s="297"/>
      <c r="ASZ8" s="297"/>
      <c r="ATA8" s="297"/>
      <c r="ATB8" s="297"/>
      <c r="ATC8" s="297"/>
      <c r="ATD8" s="297"/>
      <c r="ATE8" s="297"/>
      <c r="ATF8" s="297"/>
      <c r="ATG8" s="297"/>
      <c r="ATH8" s="297"/>
      <c r="ATI8" s="297"/>
      <c r="ATJ8" s="297"/>
      <c r="ATK8" s="297"/>
      <c r="ATL8" s="297"/>
      <c r="ATM8" s="297"/>
      <c r="ATN8" s="297"/>
      <c r="ATO8" s="297"/>
      <c r="ATP8" s="297"/>
      <c r="ATQ8" s="297"/>
      <c r="ATR8" s="297"/>
      <c r="ATS8" s="297"/>
      <c r="ATT8" s="297"/>
      <c r="ATU8" s="297"/>
      <c r="ATV8" s="297"/>
      <c r="ATW8" s="297"/>
      <c r="ATX8" s="297"/>
      <c r="ATY8" s="297"/>
      <c r="ATZ8" s="297"/>
      <c r="AUA8" s="297"/>
      <c r="AUB8" s="297"/>
      <c r="AUC8" s="297"/>
      <c r="AUD8" s="297"/>
      <c r="AUE8" s="297"/>
      <c r="AUF8" s="297"/>
      <c r="AUG8" s="297"/>
      <c r="AUH8" s="297"/>
      <c r="AUI8" s="297"/>
      <c r="AUJ8" s="297"/>
      <c r="AUK8" s="297"/>
      <c r="AUL8" s="297"/>
      <c r="AUM8" s="297"/>
      <c r="AUN8" s="297"/>
      <c r="AUO8" s="297"/>
      <c r="AUP8" s="297"/>
      <c r="AUQ8" s="297"/>
      <c r="AUR8" s="297"/>
      <c r="AUS8" s="297"/>
      <c r="AUT8" s="297"/>
      <c r="AUU8" s="297"/>
      <c r="AUV8" s="297"/>
      <c r="AUW8" s="297"/>
      <c r="AUX8" s="297"/>
      <c r="AUY8" s="297"/>
      <c r="AUZ8" s="297"/>
      <c r="AVA8" s="297"/>
      <c r="AVB8" s="297"/>
      <c r="AVC8" s="297"/>
      <c r="AVD8" s="297"/>
      <c r="AVE8" s="297"/>
      <c r="AVF8" s="297"/>
      <c r="AVG8" s="297"/>
      <c r="AVH8" s="297"/>
      <c r="AVI8" s="297"/>
      <c r="AVJ8" s="297"/>
      <c r="AVK8" s="297"/>
      <c r="AVL8" s="297"/>
      <c r="AVM8" s="297"/>
      <c r="AVN8" s="297"/>
      <c r="AVO8" s="297"/>
      <c r="AVP8" s="297"/>
      <c r="AVQ8" s="297"/>
      <c r="AVR8" s="297"/>
      <c r="AVS8" s="297"/>
      <c r="AVT8" s="297"/>
      <c r="AVU8" s="297"/>
      <c r="AVV8" s="297"/>
      <c r="AVW8" s="297"/>
      <c r="AVX8" s="297"/>
      <c r="AVY8" s="297"/>
      <c r="AVZ8" s="297"/>
      <c r="AWA8" s="297"/>
      <c r="AWB8" s="297"/>
      <c r="AWC8" s="297"/>
      <c r="AWD8" s="297"/>
      <c r="AWE8" s="297"/>
      <c r="AWF8" s="297"/>
      <c r="AWG8" s="297"/>
      <c r="AWH8" s="297"/>
      <c r="AWI8" s="297"/>
      <c r="AWJ8" s="297"/>
      <c r="AWK8" s="297"/>
      <c r="AWL8" s="297"/>
      <c r="AWM8" s="297"/>
      <c r="AWN8" s="297"/>
      <c r="AWO8" s="297"/>
      <c r="AWP8" s="297"/>
      <c r="AWQ8" s="297"/>
      <c r="AWR8" s="297"/>
      <c r="AWS8" s="297"/>
      <c r="AWT8" s="297"/>
      <c r="AWU8" s="297"/>
      <c r="AWV8" s="297"/>
      <c r="AWW8" s="297"/>
      <c r="AWX8" s="297"/>
      <c r="AWY8" s="297"/>
      <c r="AWZ8" s="297"/>
      <c r="AXA8" s="297"/>
      <c r="AXB8" s="297"/>
      <c r="AXC8" s="297"/>
      <c r="AXD8" s="297"/>
      <c r="AXE8" s="297"/>
      <c r="AXF8" s="297"/>
      <c r="AXG8" s="297"/>
      <c r="AXH8" s="297"/>
      <c r="AXI8" s="297"/>
      <c r="AXJ8" s="297"/>
      <c r="AXK8" s="297"/>
      <c r="AXL8" s="297"/>
      <c r="AXM8" s="297"/>
      <c r="AXN8" s="297"/>
      <c r="AXO8" s="297"/>
      <c r="AXP8" s="297"/>
      <c r="AXQ8" s="297"/>
      <c r="AXR8" s="297"/>
      <c r="AXS8" s="297"/>
      <c r="AXT8" s="297"/>
      <c r="AXU8" s="297"/>
      <c r="AXV8" s="297"/>
      <c r="AXW8" s="297"/>
      <c r="AXX8" s="297"/>
      <c r="AXY8" s="297"/>
      <c r="AXZ8" s="297"/>
      <c r="AYA8" s="297"/>
      <c r="AYB8" s="297"/>
      <c r="AYC8" s="297"/>
      <c r="AYD8" s="297"/>
      <c r="AYE8" s="297"/>
      <c r="AYF8" s="297"/>
      <c r="AYG8" s="297"/>
      <c r="AYH8" s="297"/>
      <c r="AYI8" s="297"/>
      <c r="AYJ8" s="297"/>
      <c r="AYK8" s="297"/>
      <c r="AYL8" s="297"/>
      <c r="AYM8" s="297"/>
      <c r="AYN8" s="297"/>
      <c r="AYO8" s="297"/>
      <c r="AYP8" s="297"/>
      <c r="AYQ8" s="297"/>
      <c r="AYR8" s="297"/>
      <c r="AYS8" s="297"/>
      <c r="AYT8" s="297"/>
      <c r="AYU8" s="297"/>
      <c r="AYV8" s="297"/>
      <c r="AYW8" s="297"/>
      <c r="AYX8" s="297"/>
      <c r="AYY8" s="297"/>
      <c r="AYZ8" s="297"/>
      <c r="AZA8" s="297"/>
      <c r="AZB8" s="297"/>
      <c r="AZC8" s="297"/>
      <c r="AZD8" s="297"/>
      <c r="AZE8" s="297"/>
      <c r="AZF8" s="297"/>
      <c r="AZG8" s="297"/>
      <c r="AZH8" s="297"/>
      <c r="AZI8" s="297"/>
      <c r="AZJ8" s="297"/>
      <c r="AZK8" s="297"/>
    </row>
    <row r="9" spans="1:1363" s="296" customFormat="1" ht="18" customHeight="1" x14ac:dyDescent="0.3">
      <c r="A9" s="305" t="s">
        <v>570</v>
      </c>
      <c r="B9" s="312" t="s">
        <v>571</v>
      </c>
      <c r="C9" s="307" t="s">
        <v>126</v>
      </c>
      <c r="D9" s="308">
        <v>1</v>
      </c>
      <c r="E9" s="309"/>
      <c r="F9" s="310"/>
      <c r="G9" s="294"/>
      <c r="H9" s="311"/>
      <c r="I9" s="304"/>
      <c r="J9" s="297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297"/>
      <c r="AS9" s="297"/>
      <c r="AT9" s="297"/>
      <c r="AU9" s="297"/>
      <c r="AV9" s="297"/>
      <c r="AW9" s="297"/>
      <c r="AX9" s="297"/>
      <c r="AY9" s="297"/>
      <c r="AZ9" s="297"/>
      <c r="BA9" s="297"/>
      <c r="BB9" s="297"/>
      <c r="BC9" s="297"/>
      <c r="BD9" s="297"/>
      <c r="BE9" s="297"/>
      <c r="BF9" s="297"/>
      <c r="BG9" s="297"/>
      <c r="BH9" s="297"/>
      <c r="BI9" s="297"/>
      <c r="BJ9" s="297"/>
      <c r="BK9" s="297"/>
      <c r="BL9" s="297"/>
      <c r="BM9" s="297"/>
      <c r="BN9" s="297"/>
      <c r="BO9" s="297"/>
      <c r="BP9" s="297"/>
      <c r="BQ9" s="297"/>
      <c r="BR9" s="297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7"/>
      <c r="CK9" s="297"/>
      <c r="CL9" s="297"/>
      <c r="CM9" s="297"/>
      <c r="CN9" s="297"/>
      <c r="CO9" s="297"/>
      <c r="CP9" s="297"/>
      <c r="CQ9" s="297"/>
      <c r="CR9" s="297"/>
      <c r="CS9" s="297"/>
      <c r="CT9" s="297"/>
      <c r="CU9" s="297"/>
      <c r="CV9" s="297"/>
      <c r="CW9" s="297"/>
      <c r="CX9" s="297"/>
      <c r="CY9" s="297"/>
      <c r="CZ9" s="297"/>
      <c r="DA9" s="297"/>
      <c r="DB9" s="297"/>
      <c r="DC9" s="297"/>
      <c r="DD9" s="297"/>
      <c r="DE9" s="297"/>
      <c r="DF9" s="297"/>
      <c r="DG9" s="297"/>
      <c r="DH9" s="297"/>
      <c r="DI9" s="297"/>
      <c r="DJ9" s="297"/>
      <c r="DK9" s="297"/>
      <c r="DL9" s="297"/>
      <c r="DM9" s="297"/>
      <c r="DN9" s="297"/>
      <c r="DO9" s="297"/>
      <c r="DP9" s="297"/>
      <c r="DQ9" s="297"/>
      <c r="DR9" s="297"/>
      <c r="DS9" s="297"/>
      <c r="DT9" s="297"/>
      <c r="DU9" s="297"/>
      <c r="DV9" s="297"/>
      <c r="DW9" s="297"/>
      <c r="DX9" s="297"/>
      <c r="DY9" s="297"/>
      <c r="DZ9" s="297"/>
      <c r="EA9" s="297"/>
      <c r="EB9" s="297"/>
      <c r="EC9" s="297"/>
      <c r="ED9" s="297"/>
      <c r="EE9" s="297"/>
      <c r="EF9" s="297"/>
      <c r="EG9" s="297"/>
      <c r="EH9" s="297"/>
      <c r="EI9" s="297"/>
      <c r="EJ9" s="297"/>
      <c r="EK9" s="297"/>
      <c r="EL9" s="297"/>
      <c r="EM9" s="297"/>
      <c r="EN9" s="297"/>
      <c r="EO9" s="297"/>
      <c r="EP9" s="297"/>
      <c r="EQ9" s="297"/>
      <c r="ER9" s="297"/>
      <c r="ES9" s="297"/>
      <c r="ET9" s="297"/>
      <c r="EU9" s="297"/>
      <c r="EV9" s="297"/>
      <c r="EW9" s="297"/>
      <c r="EX9" s="297"/>
      <c r="EY9" s="297"/>
      <c r="EZ9" s="297"/>
      <c r="FA9" s="297"/>
      <c r="FB9" s="297"/>
      <c r="FC9" s="297"/>
      <c r="FD9" s="297"/>
      <c r="FE9" s="297"/>
      <c r="FF9" s="297"/>
      <c r="FG9" s="297"/>
      <c r="FH9" s="297"/>
      <c r="FI9" s="297"/>
      <c r="FJ9" s="297"/>
      <c r="FK9" s="297"/>
      <c r="FL9" s="297"/>
      <c r="FM9" s="297"/>
      <c r="FN9" s="297"/>
      <c r="FO9" s="297"/>
      <c r="FP9" s="297"/>
      <c r="FQ9" s="297"/>
      <c r="FR9" s="297"/>
      <c r="FS9" s="297"/>
      <c r="FT9" s="297"/>
      <c r="FU9" s="297"/>
      <c r="FV9" s="297"/>
      <c r="FW9" s="297"/>
      <c r="FX9" s="297"/>
      <c r="FY9" s="297"/>
      <c r="FZ9" s="297"/>
      <c r="GA9" s="297"/>
      <c r="GB9" s="297"/>
      <c r="GC9" s="297"/>
      <c r="GD9" s="297"/>
      <c r="GE9" s="297"/>
      <c r="GF9" s="297"/>
      <c r="GG9" s="297"/>
      <c r="GH9" s="297"/>
      <c r="GI9" s="297"/>
      <c r="GJ9" s="297"/>
      <c r="GK9" s="297"/>
      <c r="GL9" s="297"/>
      <c r="GM9" s="297"/>
      <c r="GN9" s="297"/>
      <c r="GO9" s="297"/>
      <c r="GP9" s="297"/>
      <c r="GQ9" s="297"/>
      <c r="GR9" s="297"/>
      <c r="GS9" s="297"/>
      <c r="GT9" s="297"/>
      <c r="GU9" s="297"/>
      <c r="GV9" s="297"/>
      <c r="GW9" s="297"/>
      <c r="GX9" s="297"/>
      <c r="GY9" s="297"/>
      <c r="GZ9" s="297"/>
      <c r="HA9" s="297"/>
      <c r="HB9" s="297"/>
      <c r="HC9" s="297"/>
      <c r="HD9" s="297"/>
      <c r="HE9" s="297"/>
      <c r="HF9" s="297"/>
      <c r="HG9" s="297"/>
      <c r="HH9" s="297"/>
      <c r="HI9" s="297"/>
      <c r="HJ9" s="297"/>
      <c r="HK9" s="297"/>
      <c r="HL9" s="297"/>
      <c r="HM9" s="297"/>
      <c r="HN9" s="297"/>
      <c r="HO9" s="297"/>
      <c r="HP9" s="297"/>
      <c r="HQ9" s="297"/>
      <c r="HR9" s="297"/>
      <c r="HS9" s="297"/>
      <c r="HT9" s="297"/>
      <c r="HU9" s="297"/>
      <c r="HV9" s="297"/>
      <c r="HW9" s="297"/>
      <c r="HX9" s="297"/>
      <c r="HY9" s="297"/>
      <c r="HZ9" s="297"/>
      <c r="IA9" s="297"/>
      <c r="IB9" s="297"/>
      <c r="IC9" s="297"/>
      <c r="ID9" s="297"/>
      <c r="IE9" s="297"/>
      <c r="IF9" s="297"/>
      <c r="IG9" s="297"/>
      <c r="IH9" s="297"/>
      <c r="II9" s="297"/>
      <c r="IJ9" s="297"/>
      <c r="IK9" s="297"/>
      <c r="IL9" s="297"/>
      <c r="IM9" s="297"/>
      <c r="IN9" s="297"/>
      <c r="IO9" s="297"/>
      <c r="IP9" s="297"/>
      <c r="IQ9" s="297"/>
      <c r="IR9" s="297"/>
      <c r="IS9" s="297"/>
      <c r="IT9" s="297"/>
      <c r="IU9" s="297"/>
      <c r="IV9" s="297"/>
      <c r="IW9" s="297"/>
      <c r="IX9" s="297"/>
      <c r="IY9" s="297"/>
      <c r="IZ9" s="297"/>
      <c r="JA9" s="297"/>
      <c r="JB9" s="297"/>
      <c r="JC9" s="297"/>
      <c r="JD9" s="297"/>
      <c r="JE9" s="297"/>
      <c r="JF9" s="297"/>
      <c r="JG9" s="297"/>
      <c r="JH9" s="297"/>
      <c r="JI9" s="297"/>
      <c r="JJ9" s="297"/>
      <c r="JK9" s="297"/>
      <c r="JL9" s="297"/>
      <c r="JM9" s="297"/>
      <c r="JN9" s="297"/>
      <c r="JO9" s="297"/>
      <c r="JP9" s="297"/>
      <c r="JQ9" s="297"/>
      <c r="JR9" s="297"/>
      <c r="JS9" s="297"/>
      <c r="JT9" s="297"/>
      <c r="JU9" s="297"/>
      <c r="JV9" s="297"/>
      <c r="JW9" s="297"/>
      <c r="JX9" s="297"/>
      <c r="JY9" s="297"/>
      <c r="JZ9" s="297"/>
      <c r="KA9" s="297"/>
      <c r="KB9" s="297"/>
      <c r="KC9" s="297"/>
      <c r="KD9" s="297"/>
      <c r="KE9" s="297"/>
      <c r="KF9" s="297"/>
      <c r="KG9" s="297"/>
      <c r="KH9" s="297"/>
      <c r="KI9" s="297"/>
      <c r="KJ9" s="297"/>
      <c r="KK9" s="297"/>
      <c r="KL9" s="297"/>
      <c r="KM9" s="297"/>
      <c r="KN9" s="297"/>
      <c r="KO9" s="297"/>
      <c r="KP9" s="297"/>
      <c r="KQ9" s="297"/>
      <c r="KR9" s="297"/>
      <c r="KS9" s="297"/>
      <c r="KT9" s="297"/>
      <c r="KU9" s="297"/>
      <c r="KV9" s="297"/>
      <c r="KW9" s="297"/>
      <c r="KX9" s="297"/>
      <c r="KY9" s="297"/>
      <c r="KZ9" s="297"/>
      <c r="LA9" s="297"/>
      <c r="LB9" s="297"/>
      <c r="LC9" s="297"/>
      <c r="LD9" s="297"/>
      <c r="LE9" s="297"/>
      <c r="LF9" s="297"/>
      <c r="LG9" s="297"/>
      <c r="LH9" s="297"/>
      <c r="LI9" s="297"/>
      <c r="LJ9" s="297"/>
      <c r="LK9" s="297"/>
      <c r="LL9" s="297"/>
      <c r="LM9" s="297"/>
      <c r="LN9" s="297"/>
      <c r="LO9" s="297"/>
      <c r="LP9" s="297"/>
      <c r="LQ9" s="297"/>
      <c r="LR9" s="297"/>
      <c r="LS9" s="297"/>
      <c r="LT9" s="297"/>
      <c r="LU9" s="297"/>
      <c r="LV9" s="297"/>
      <c r="LW9" s="297"/>
      <c r="LX9" s="297"/>
      <c r="LY9" s="297"/>
      <c r="LZ9" s="297"/>
      <c r="MA9" s="297"/>
      <c r="MB9" s="297"/>
      <c r="MC9" s="297"/>
      <c r="MD9" s="297"/>
      <c r="ME9" s="297"/>
      <c r="MF9" s="297"/>
      <c r="MG9" s="297"/>
      <c r="MH9" s="297"/>
      <c r="MI9" s="297"/>
      <c r="MJ9" s="297"/>
      <c r="MK9" s="297"/>
      <c r="ML9" s="297"/>
      <c r="MM9" s="297"/>
      <c r="MN9" s="297"/>
      <c r="MO9" s="297"/>
      <c r="MP9" s="297"/>
      <c r="MQ9" s="297"/>
      <c r="MR9" s="297"/>
      <c r="MS9" s="297"/>
      <c r="MT9" s="297"/>
      <c r="MU9" s="297"/>
      <c r="MV9" s="297"/>
      <c r="MW9" s="297"/>
      <c r="MX9" s="297"/>
      <c r="MY9" s="297"/>
      <c r="MZ9" s="297"/>
      <c r="NA9" s="297"/>
      <c r="NB9" s="297"/>
      <c r="NC9" s="297"/>
      <c r="ND9" s="297"/>
      <c r="NE9" s="297"/>
      <c r="NF9" s="297"/>
      <c r="NG9" s="297"/>
      <c r="NH9" s="297"/>
      <c r="NI9" s="297"/>
      <c r="NJ9" s="297"/>
      <c r="NK9" s="297"/>
      <c r="NL9" s="297"/>
      <c r="NM9" s="297"/>
      <c r="NN9" s="297"/>
      <c r="NO9" s="297"/>
      <c r="NP9" s="297"/>
      <c r="NQ9" s="297"/>
      <c r="NR9" s="297"/>
      <c r="NS9" s="297"/>
      <c r="NT9" s="297"/>
      <c r="NU9" s="297"/>
      <c r="NV9" s="297"/>
      <c r="NW9" s="297"/>
      <c r="NX9" s="297"/>
      <c r="NY9" s="297"/>
      <c r="NZ9" s="297"/>
      <c r="OA9" s="297"/>
      <c r="OB9" s="297"/>
      <c r="OC9" s="297"/>
      <c r="OD9" s="297"/>
      <c r="OE9" s="297"/>
      <c r="OF9" s="297"/>
      <c r="OG9" s="297"/>
      <c r="OH9" s="297"/>
      <c r="OI9" s="297"/>
      <c r="OJ9" s="297"/>
      <c r="OK9" s="297"/>
      <c r="OL9" s="297"/>
      <c r="OM9" s="297"/>
      <c r="ON9" s="297"/>
      <c r="OO9" s="297"/>
      <c r="OP9" s="297"/>
      <c r="OQ9" s="297"/>
      <c r="OR9" s="297"/>
      <c r="OS9" s="297"/>
      <c r="OT9" s="297"/>
      <c r="OU9" s="297"/>
      <c r="OV9" s="297"/>
      <c r="OW9" s="297"/>
      <c r="OX9" s="297"/>
      <c r="OY9" s="297"/>
      <c r="OZ9" s="297"/>
      <c r="PA9" s="297"/>
      <c r="PB9" s="297"/>
      <c r="PC9" s="297"/>
      <c r="PD9" s="297"/>
      <c r="PE9" s="297"/>
      <c r="PF9" s="297"/>
      <c r="PG9" s="297"/>
      <c r="PH9" s="297"/>
      <c r="PI9" s="297"/>
      <c r="PJ9" s="297"/>
      <c r="PK9" s="297"/>
      <c r="PL9" s="297"/>
      <c r="PM9" s="297"/>
      <c r="PN9" s="297"/>
      <c r="PO9" s="297"/>
      <c r="PP9" s="297"/>
      <c r="PQ9" s="297"/>
      <c r="PR9" s="297"/>
      <c r="PS9" s="297"/>
      <c r="PT9" s="297"/>
      <c r="PU9" s="297"/>
      <c r="PV9" s="297"/>
      <c r="PW9" s="297"/>
      <c r="PX9" s="297"/>
      <c r="PY9" s="297"/>
      <c r="PZ9" s="297"/>
      <c r="QA9" s="297"/>
      <c r="QB9" s="297"/>
      <c r="QC9" s="297"/>
      <c r="QD9" s="297"/>
      <c r="QE9" s="297"/>
      <c r="QF9" s="297"/>
      <c r="QG9" s="297"/>
      <c r="QH9" s="297"/>
      <c r="QI9" s="297"/>
      <c r="QJ9" s="297"/>
      <c r="QK9" s="297"/>
      <c r="QL9" s="297"/>
      <c r="QM9" s="297"/>
      <c r="QN9" s="297"/>
      <c r="QO9" s="297"/>
      <c r="QP9" s="297"/>
      <c r="QQ9" s="297"/>
      <c r="QR9" s="297"/>
      <c r="QS9" s="297"/>
      <c r="QT9" s="297"/>
      <c r="QU9" s="297"/>
      <c r="QV9" s="297"/>
      <c r="QW9" s="297"/>
      <c r="QX9" s="297"/>
      <c r="QY9" s="297"/>
      <c r="QZ9" s="297"/>
      <c r="RA9" s="297"/>
      <c r="RB9" s="297"/>
      <c r="RC9" s="297"/>
      <c r="RD9" s="297"/>
      <c r="RE9" s="297"/>
      <c r="RF9" s="297"/>
      <c r="RG9" s="297"/>
      <c r="RH9" s="297"/>
      <c r="RI9" s="297"/>
      <c r="RJ9" s="297"/>
      <c r="RK9" s="297"/>
      <c r="RL9" s="297"/>
      <c r="RM9" s="297"/>
      <c r="RN9" s="297"/>
      <c r="RO9" s="297"/>
      <c r="RP9" s="297"/>
      <c r="RQ9" s="297"/>
      <c r="RR9" s="297"/>
      <c r="RS9" s="297"/>
      <c r="RT9" s="297"/>
      <c r="RU9" s="297"/>
      <c r="RV9" s="297"/>
      <c r="RW9" s="297"/>
      <c r="RX9" s="297"/>
      <c r="RY9" s="297"/>
      <c r="RZ9" s="297"/>
      <c r="SA9" s="297"/>
      <c r="SB9" s="297"/>
      <c r="SC9" s="297"/>
      <c r="SD9" s="297"/>
      <c r="SE9" s="297"/>
      <c r="SF9" s="297"/>
      <c r="SG9" s="297"/>
      <c r="SH9" s="297"/>
      <c r="SI9" s="297"/>
      <c r="SJ9" s="297"/>
      <c r="SK9" s="297"/>
      <c r="SL9" s="297"/>
      <c r="SM9" s="297"/>
      <c r="SN9" s="297"/>
      <c r="SO9" s="297"/>
      <c r="SP9" s="297"/>
      <c r="SQ9" s="297"/>
      <c r="SR9" s="297"/>
      <c r="SS9" s="297"/>
      <c r="ST9" s="297"/>
      <c r="SU9" s="297"/>
      <c r="SV9" s="297"/>
      <c r="SW9" s="297"/>
      <c r="SX9" s="297"/>
      <c r="SY9" s="297"/>
      <c r="SZ9" s="297"/>
      <c r="TA9" s="297"/>
      <c r="TB9" s="297"/>
      <c r="TC9" s="297"/>
      <c r="TD9" s="297"/>
      <c r="TE9" s="297"/>
      <c r="TF9" s="297"/>
      <c r="TG9" s="297"/>
      <c r="TH9" s="297"/>
      <c r="TI9" s="297"/>
      <c r="TJ9" s="297"/>
      <c r="TK9" s="297"/>
      <c r="TL9" s="297"/>
      <c r="TM9" s="297"/>
      <c r="TN9" s="297"/>
      <c r="TO9" s="297"/>
      <c r="TP9" s="297"/>
      <c r="TQ9" s="297"/>
      <c r="TR9" s="297"/>
      <c r="TS9" s="297"/>
      <c r="TT9" s="297"/>
      <c r="TU9" s="297"/>
      <c r="TV9" s="297"/>
      <c r="TW9" s="297"/>
      <c r="TX9" s="297"/>
      <c r="TY9" s="297"/>
      <c r="TZ9" s="297"/>
      <c r="UA9" s="297"/>
      <c r="UB9" s="297"/>
      <c r="UC9" s="297"/>
      <c r="UD9" s="297"/>
      <c r="UE9" s="297"/>
      <c r="UF9" s="297"/>
      <c r="UG9" s="297"/>
      <c r="UH9" s="297"/>
      <c r="UI9" s="297"/>
      <c r="UJ9" s="297"/>
      <c r="UK9" s="297"/>
      <c r="UL9" s="297"/>
      <c r="UM9" s="297"/>
      <c r="UN9" s="297"/>
      <c r="UO9" s="297"/>
      <c r="UP9" s="297"/>
      <c r="UQ9" s="297"/>
      <c r="UR9" s="297"/>
      <c r="US9" s="297"/>
      <c r="UT9" s="297"/>
      <c r="UU9" s="297"/>
      <c r="UV9" s="297"/>
      <c r="UW9" s="297"/>
      <c r="UX9" s="297"/>
      <c r="UY9" s="297"/>
      <c r="UZ9" s="297"/>
      <c r="VA9" s="297"/>
      <c r="VB9" s="297"/>
      <c r="VC9" s="297"/>
      <c r="VD9" s="297"/>
      <c r="VE9" s="297"/>
      <c r="VF9" s="297"/>
      <c r="VG9" s="297"/>
      <c r="VH9" s="297"/>
      <c r="VI9" s="297"/>
      <c r="VJ9" s="297"/>
      <c r="VK9" s="297"/>
      <c r="VL9" s="297"/>
      <c r="VM9" s="297"/>
      <c r="VN9" s="297"/>
      <c r="VO9" s="297"/>
      <c r="VP9" s="297"/>
      <c r="VQ9" s="297"/>
      <c r="VR9" s="297"/>
      <c r="VS9" s="297"/>
      <c r="VT9" s="297"/>
      <c r="VU9" s="297"/>
      <c r="VV9" s="297"/>
      <c r="VW9" s="297"/>
      <c r="VX9" s="297"/>
      <c r="VY9" s="297"/>
      <c r="VZ9" s="297"/>
      <c r="WA9" s="297"/>
      <c r="WB9" s="297"/>
      <c r="WC9" s="297"/>
      <c r="WD9" s="297"/>
      <c r="WE9" s="297"/>
      <c r="WF9" s="297"/>
      <c r="WG9" s="297"/>
      <c r="WH9" s="297"/>
      <c r="WI9" s="297"/>
      <c r="WJ9" s="297"/>
      <c r="WK9" s="297"/>
      <c r="WL9" s="297"/>
      <c r="WM9" s="297"/>
      <c r="WN9" s="297"/>
      <c r="WO9" s="297"/>
      <c r="WP9" s="297"/>
      <c r="WQ9" s="297"/>
      <c r="WR9" s="297"/>
      <c r="WS9" s="297"/>
      <c r="WT9" s="297"/>
      <c r="WU9" s="297"/>
      <c r="WV9" s="297"/>
      <c r="WW9" s="297"/>
      <c r="WX9" s="297"/>
      <c r="WY9" s="297"/>
      <c r="WZ9" s="297"/>
      <c r="XA9" s="297"/>
      <c r="XB9" s="297"/>
      <c r="XC9" s="297"/>
      <c r="XD9" s="297"/>
      <c r="XE9" s="297"/>
      <c r="XF9" s="297"/>
      <c r="XG9" s="297"/>
      <c r="XH9" s="297"/>
      <c r="XI9" s="297"/>
      <c r="XJ9" s="297"/>
      <c r="XK9" s="297"/>
      <c r="XL9" s="297"/>
      <c r="XM9" s="297"/>
      <c r="XN9" s="297"/>
      <c r="XO9" s="297"/>
      <c r="XP9" s="297"/>
      <c r="XQ9" s="297"/>
      <c r="XR9" s="297"/>
      <c r="XS9" s="297"/>
      <c r="XT9" s="297"/>
      <c r="XU9" s="297"/>
      <c r="XV9" s="297"/>
      <c r="XW9" s="297"/>
      <c r="XX9" s="297"/>
      <c r="XY9" s="297"/>
      <c r="XZ9" s="297"/>
      <c r="YA9" s="297"/>
      <c r="YB9" s="297"/>
      <c r="YC9" s="297"/>
      <c r="YD9" s="297"/>
      <c r="YE9" s="297"/>
      <c r="YF9" s="297"/>
      <c r="YG9" s="297"/>
      <c r="YH9" s="297"/>
      <c r="YI9" s="297"/>
      <c r="YJ9" s="297"/>
      <c r="YK9" s="297"/>
      <c r="YL9" s="297"/>
      <c r="YM9" s="297"/>
      <c r="YN9" s="297"/>
      <c r="YO9" s="297"/>
      <c r="YP9" s="297"/>
      <c r="YQ9" s="297"/>
      <c r="YR9" s="297"/>
      <c r="YS9" s="297"/>
      <c r="YT9" s="297"/>
      <c r="YU9" s="297"/>
      <c r="YV9" s="297"/>
      <c r="YW9" s="297"/>
      <c r="YX9" s="297"/>
      <c r="YY9" s="297"/>
      <c r="YZ9" s="297"/>
      <c r="ZA9" s="297"/>
      <c r="ZB9" s="297"/>
      <c r="ZC9" s="297"/>
      <c r="ZD9" s="297"/>
      <c r="ZE9" s="297"/>
      <c r="ZF9" s="297"/>
      <c r="ZG9" s="297"/>
      <c r="ZH9" s="297"/>
      <c r="ZI9" s="297"/>
      <c r="ZJ9" s="297"/>
      <c r="ZK9" s="297"/>
      <c r="ZL9" s="297"/>
      <c r="ZM9" s="297"/>
      <c r="ZN9" s="297"/>
      <c r="ZO9" s="297"/>
      <c r="ZP9" s="297"/>
      <c r="ZQ9" s="297"/>
      <c r="ZR9" s="297"/>
      <c r="ZS9" s="297"/>
      <c r="ZT9" s="297"/>
      <c r="ZU9" s="297"/>
      <c r="ZV9" s="297"/>
      <c r="ZW9" s="297"/>
      <c r="ZX9" s="297"/>
      <c r="ZY9" s="297"/>
      <c r="ZZ9" s="297"/>
      <c r="AAA9" s="297"/>
      <c r="AAB9" s="297"/>
      <c r="AAC9" s="297"/>
      <c r="AAD9" s="297"/>
      <c r="AAE9" s="297"/>
      <c r="AAF9" s="297"/>
      <c r="AAG9" s="297"/>
      <c r="AAH9" s="297"/>
      <c r="AAI9" s="297"/>
      <c r="AAJ9" s="297"/>
      <c r="AAK9" s="297"/>
      <c r="AAL9" s="297"/>
      <c r="AAM9" s="297"/>
      <c r="AAN9" s="297"/>
      <c r="AAO9" s="297"/>
      <c r="AAP9" s="297"/>
      <c r="AAQ9" s="297"/>
      <c r="AAR9" s="297"/>
      <c r="AAS9" s="297"/>
      <c r="AAT9" s="297"/>
      <c r="AAU9" s="297"/>
      <c r="AAV9" s="297"/>
      <c r="AAW9" s="297"/>
      <c r="AAX9" s="297"/>
      <c r="AAY9" s="297"/>
      <c r="AAZ9" s="297"/>
      <c r="ABA9" s="297"/>
      <c r="ABB9" s="297"/>
      <c r="ABC9" s="297"/>
      <c r="ABD9" s="297"/>
      <c r="ABE9" s="297"/>
      <c r="ABF9" s="297"/>
      <c r="ABG9" s="297"/>
      <c r="ABH9" s="297"/>
      <c r="ABI9" s="297"/>
      <c r="ABJ9" s="297"/>
      <c r="ABK9" s="297"/>
      <c r="ABL9" s="297"/>
      <c r="ABM9" s="297"/>
      <c r="ABN9" s="297"/>
      <c r="ABO9" s="297"/>
      <c r="ABP9" s="297"/>
      <c r="ABQ9" s="297"/>
      <c r="ABR9" s="297"/>
      <c r="ABS9" s="297"/>
      <c r="ABT9" s="297"/>
      <c r="ABU9" s="297"/>
      <c r="ABV9" s="297"/>
      <c r="ABW9" s="297"/>
      <c r="ABX9" s="297"/>
      <c r="ABY9" s="297"/>
      <c r="ABZ9" s="297"/>
      <c r="ACA9" s="297"/>
      <c r="ACB9" s="297"/>
      <c r="ACC9" s="297"/>
      <c r="ACD9" s="297"/>
      <c r="ACE9" s="297"/>
      <c r="ACF9" s="297"/>
      <c r="ACG9" s="297"/>
      <c r="ACH9" s="297"/>
      <c r="ACI9" s="297"/>
      <c r="ACJ9" s="297"/>
      <c r="ACK9" s="297"/>
      <c r="ACL9" s="297"/>
      <c r="ACM9" s="297"/>
      <c r="ACN9" s="297"/>
      <c r="ACO9" s="297"/>
      <c r="ACP9" s="297"/>
      <c r="ACQ9" s="297"/>
      <c r="ACR9" s="297"/>
      <c r="ACS9" s="297"/>
      <c r="ACT9" s="297"/>
      <c r="ACU9" s="297"/>
      <c r="ACV9" s="297"/>
      <c r="ACW9" s="297"/>
      <c r="ACX9" s="297"/>
      <c r="ACY9" s="297"/>
      <c r="ACZ9" s="297"/>
      <c r="ADA9" s="297"/>
      <c r="ADB9" s="297"/>
      <c r="ADC9" s="297"/>
      <c r="ADD9" s="297"/>
      <c r="ADE9" s="297"/>
      <c r="ADF9" s="297"/>
      <c r="ADG9" s="297"/>
      <c r="ADH9" s="297"/>
      <c r="ADI9" s="297"/>
      <c r="ADJ9" s="297"/>
      <c r="ADK9" s="297"/>
      <c r="ADL9" s="297"/>
      <c r="ADM9" s="297"/>
      <c r="ADN9" s="297"/>
      <c r="ADO9" s="297"/>
      <c r="ADP9" s="297"/>
      <c r="ADQ9" s="297"/>
      <c r="ADR9" s="297"/>
      <c r="ADS9" s="297"/>
      <c r="ADT9" s="297"/>
      <c r="ADU9" s="297"/>
      <c r="ADV9" s="297"/>
      <c r="ADW9" s="297"/>
      <c r="ADX9" s="297"/>
      <c r="ADY9" s="297"/>
      <c r="ADZ9" s="297"/>
      <c r="AEA9" s="297"/>
      <c r="AEB9" s="297"/>
      <c r="AEC9" s="297"/>
      <c r="AED9" s="297"/>
      <c r="AEE9" s="297"/>
      <c r="AEF9" s="297"/>
      <c r="AEG9" s="297"/>
      <c r="AEH9" s="297"/>
      <c r="AEI9" s="297"/>
      <c r="AEJ9" s="297"/>
      <c r="AEK9" s="297"/>
      <c r="AEL9" s="297"/>
      <c r="AEM9" s="297"/>
      <c r="AEN9" s="297"/>
      <c r="AEO9" s="297"/>
      <c r="AEP9" s="297"/>
      <c r="AEQ9" s="297"/>
      <c r="AER9" s="297"/>
      <c r="AES9" s="297"/>
      <c r="AET9" s="297"/>
      <c r="AEU9" s="297"/>
      <c r="AEV9" s="297"/>
      <c r="AEW9" s="297"/>
      <c r="AEX9" s="297"/>
      <c r="AEY9" s="297"/>
      <c r="AEZ9" s="297"/>
      <c r="AFA9" s="297"/>
      <c r="AFB9" s="297"/>
      <c r="AFC9" s="297"/>
      <c r="AFD9" s="297"/>
      <c r="AFE9" s="297"/>
      <c r="AFF9" s="297"/>
      <c r="AFG9" s="297"/>
      <c r="AFH9" s="297"/>
      <c r="AFI9" s="297"/>
      <c r="AFJ9" s="297"/>
      <c r="AFK9" s="297"/>
      <c r="AFL9" s="297"/>
      <c r="AFM9" s="297"/>
      <c r="AFN9" s="297"/>
      <c r="AFO9" s="297"/>
      <c r="AFP9" s="297"/>
      <c r="AFQ9" s="297"/>
      <c r="AFR9" s="297"/>
      <c r="AFS9" s="297"/>
      <c r="AFT9" s="297"/>
      <c r="AFU9" s="297"/>
      <c r="AFV9" s="297"/>
      <c r="AFW9" s="297"/>
      <c r="AFX9" s="297"/>
      <c r="AFY9" s="297"/>
      <c r="AFZ9" s="297"/>
      <c r="AGA9" s="297"/>
      <c r="AGB9" s="297"/>
      <c r="AGC9" s="297"/>
      <c r="AGD9" s="297"/>
      <c r="AGE9" s="297"/>
      <c r="AGF9" s="297"/>
      <c r="AGG9" s="297"/>
      <c r="AGH9" s="297"/>
      <c r="AGI9" s="297"/>
      <c r="AGJ9" s="297"/>
      <c r="AGK9" s="297"/>
      <c r="AGL9" s="297"/>
      <c r="AGM9" s="297"/>
      <c r="AGN9" s="297"/>
      <c r="AGO9" s="297"/>
      <c r="AGP9" s="297"/>
      <c r="AGQ9" s="297"/>
      <c r="AGR9" s="297"/>
      <c r="AGS9" s="297"/>
      <c r="AGT9" s="297"/>
      <c r="AGU9" s="297"/>
      <c r="AGV9" s="297"/>
      <c r="AGW9" s="297"/>
      <c r="AGX9" s="297"/>
      <c r="AGY9" s="297"/>
      <c r="AGZ9" s="297"/>
      <c r="AHA9" s="297"/>
      <c r="AHB9" s="297"/>
      <c r="AHC9" s="297"/>
      <c r="AHD9" s="297"/>
      <c r="AHE9" s="297"/>
      <c r="AHF9" s="297"/>
      <c r="AHG9" s="297"/>
      <c r="AHH9" s="297"/>
      <c r="AHI9" s="297"/>
      <c r="AHJ9" s="297"/>
      <c r="AHK9" s="297"/>
      <c r="AHL9" s="297"/>
      <c r="AHM9" s="297"/>
      <c r="AHN9" s="297"/>
      <c r="AHO9" s="297"/>
      <c r="AHP9" s="297"/>
      <c r="AHQ9" s="297"/>
      <c r="AHR9" s="297"/>
      <c r="AHS9" s="297"/>
      <c r="AHT9" s="297"/>
      <c r="AHU9" s="297"/>
      <c r="AHV9" s="297"/>
      <c r="AHW9" s="297"/>
      <c r="AHX9" s="297"/>
      <c r="AHY9" s="297"/>
      <c r="AHZ9" s="297"/>
      <c r="AIA9" s="297"/>
      <c r="AIB9" s="297"/>
      <c r="AIC9" s="297"/>
      <c r="AID9" s="297"/>
      <c r="AIE9" s="297"/>
      <c r="AIF9" s="297"/>
      <c r="AIG9" s="297"/>
      <c r="AIH9" s="297"/>
      <c r="AII9" s="297"/>
      <c r="AIJ9" s="297"/>
      <c r="AIK9" s="297"/>
      <c r="AIL9" s="297"/>
      <c r="AIM9" s="297"/>
      <c r="AIN9" s="297"/>
      <c r="AIO9" s="297"/>
      <c r="AIP9" s="297"/>
      <c r="AIQ9" s="297"/>
      <c r="AIR9" s="297"/>
      <c r="AIS9" s="297"/>
      <c r="AIT9" s="297"/>
      <c r="AIU9" s="297"/>
      <c r="AIV9" s="297"/>
      <c r="AIW9" s="297"/>
      <c r="AIX9" s="297"/>
      <c r="AIY9" s="297"/>
      <c r="AIZ9" s="297"/>
      <c r="AJA9" s="297"/>
      <c r="AJB9" s="297"/>
      <c r="AJC9" s="297"/>
      <c r="AJD9" s="297"/>
      <c r="AJE9" s="297"/>
      <c r="AJF9" s="297"/>
      <c r="AJG9" s="297"/>
      <c r="AJH9" s="297"/>
      <c r="AJI9" s="297"/>
      <c r="AJJ9" s="297"/>
      <c r="AJK9" s="297"/>
      <c r="AJL9" s="297"/>
      <c r="AJM9" s="297"/>
      <c r="AJN9" s="297"/>
      <c r="AJO9" s="297"/>
      <c r="AJP9" s="297"/>
      <c r="AJQ9" s="297"/>
      <c r="AJR9" s="297"/>
      <c r="AJS9" s="297"/>
      <c r="AJT9" s="297"/>
      <c r="AJU9" s="297"/>
      <c r="AJV9" s="297"/>
      <c r="AJW9" s="297"/>
      <c r="AJX9" s="297"/>
      <c r="AJY9" s="297"/>
      <c r="AJZ9" s="297"/>
      <c r="AKA9" s="297"/>
      <c r="AKB9" s="297"/>
      <c r="AKC9" s="297"/>
      <c r="AKD9" s="297"/>
      <c r="AKE9" s="297"/>
      <c r="AKF9" s="297"/>
      <c r="AKG9" s="297"/>
      <c r="AKH9" s="297"/>
      <c r="AKI9" s="297"/>
      <c r="AKJ9" s="297"/>
      <c r="AKK9" s="297"/>
      <c r="AKL9" s="297"/>
      <c r="AKM9" s="297"/>
      <c r="AKN9" s="297"/>
      <c r="AKO9" s="297"/>
      <c r="AKP9" s="297"/>
      <c r="AKQ9" s="297"/>
      <c r="AKR9" s="297"/>
      <c r="AKS9" s="297"/>
      <c r="AKT9" s="297"/>
      <c r="AKU9" s="297"/>
      <c r="AKV9" s="297"/>
      <c r="AKW9" s="297"/>
      <c r="AKX9" s="297"/>
      <c r="AKY9" s="297"/>
      <c r="AKZ9" s="297"/>
      <c r="ALA9" s="297"/>
      <c r="ALB9" s="297"/>
      <c r="ALC9" s="297"/>
      <c r="ALD9" s="297"/>
      <c r="ALE9" s="297"/>
      <c r="ALF9" s="297"/>
      <c r="ALG9" s="297"/>
      <c r="ALH9" s="297"/>
      <c r="ALI9" s="297"/>
      <c r="ALJ9" s="297"/>
      <c r="ALK9" s="297"/>
      <c r="ALL9" s="297"/>
      <c r="ALM9" s="297"/>
      <c r="ALN9" s="297"/>
      <c r="ALO9" s="297"/>
      <c r="ALP9" s="297"/>
      <c r="ALQ9" s="297"/>
      <c r="ALR9" s="297"/>
      <c r="ALS9" s="297"/>
      <c r="ALT9" s="297"/>
      <c r="ALU9" s="297"/>
      <c r="ALV9" s="297"/>
      <c r="ALW9" s="297"/>
      <c r="ALX9" s="297"/>
      <c r="ALY9" s="297"/>
      <c r="ALZ9" s="297"/>
      <c r="AMA9" s="297"/>
      <c r="AMB9" s="297"/>
      <c r="AMC9" s="297"/>
      <c r="AMD9" s="297"/>
      <c r="AME9" s="297"/>
      <c r="AMF9" s="297"/>
      <c r="AMG9" s="297"/>
      <c r="AMH9" s="297"/>
      <c r="AMI9" s="297"/>
      <c r="AMJ9" s="297"/>
      <c r="AMK9" s="297"/>
      <c r="AML9" s="297"/>
      <c r="AMM9" s="297"/>
      <c r="AMN9" s="297"/>
      <c r="AMO9" s="297"/>
      <c r="AMP9" s="297"/>
      <c r="AMQ9" s="297"/>
      <c r="AMR9" s="297"/>
      <c r="AMS9" s="297"/>
      <c r="AMT9" s="297"/>
      <c r="AMU9" s="297"/>
      <c r="AMV9" s="297"/>
      <c r="AMW9" s="297"/>
      <c r="AMX9" s="297"/>
      <c r="AMY9" s="297"/>
      <c r="AMZ9" s="297"/>
      <c r="ANA9" s="297"/>
      <c r="ANB9" s="297"/>
      <c r="ANC9" s="297"/>
      <c r="AND9" s="297"/>
      <c r="ANE9" s="297"/>
      <c r="ANF9" s="297"/>
      <c r="ANG9" s="297"/>
      <c r="ANH9" s="297"/>
      <c r="ANI9" s="297"/>
      <c r="ANJ9" s="297"/>
      <c r="ANK9" s="297"/>
      <c r="ANL9" s="297"/>
      <c r="ANM9" s="297"/>
      <c r="ANN9" s="297"/>
      <c r="ANO9" s="297"/>
      <c r="ANP9" s="297"/>
      <c r="ANQ9" s="297"/>
      <c r="ANR9" s="297"/>
      <c r="ANS9" s="297"/>
      <c r="ANT9" s="297"/>
      <c r="ANU9" s="297"/>
      <c r="ANV9" s="297"/>
      <c r="ANW9" s="297"/>
      <c r="ANX9" s="297"/>
      <c r="ANY9" s="297"/>
      <c r="ANZ9" s="297"/>
      <c r="AOA9" s="297"/>
      <c r="AOB9" s="297"/>
      <c r="AOC9" s="297"/>
      <c r="AOD9" s="297"/>
      <c r="AOE9" s="297"/>
      <c r="AOF9" s="297"/>
      <c r="AOG9" s="297"/>
      <c r="AOH9" s="297"/>
      <c r="AOI9" s="297"/>
      <c r="AOJ9" s="297"/>
      <c r="AOK9" s="297"/>
      <c r="AOL9" s="297"/>
      <c r="AOM9" s="297"/>
      <c r="AON9" s="297"/>
      <c r="AOO9" s="297"/>
      <c r="AOP9" s="297"/>
      <c r="AOQ9" s="297"/>
      <c r="AOR9" s="297"/>
      <c r="AOS9" s="297"/>
      <c r="AOT9" s="297"/>
      <c r="AOU9" s="297"/>
      <c r="AOV9" s="297"/>
      <c r="AOW9" s="297"/>
      <c r="AOX9" s="297"/>
      <c r="AOY9" s="297"/>
      <c r="AOZ9" s="297"/>
      <c r="APA9" s="297"/>
      <c r="APB9" s="297"/>
      <c r="APC9" s="297"/>
      <c r="APD9" s="297"/>
      <c r="APE9" s="297"/>
      <c r="APF9" s="297"/>
      <c r="APG9" s="297"/>
      <c r="APH9" s="297"/>
      <c r="API9" s="297"/>
      <c r="APJ9" s="297"/>
      <c r="APK9" s="297"/>
      <c r="APL9" s="297"/>
      <c r="APM9" s="297"/>
      <c r="APN9" s="297"/>
      <c r="APO9" s="297"/>
      <c r="APP9" s="297"/>
      <c r="APQ9" s="297"/>
      <c r="APR9" s="297"/>
      <c r="APS9" s="297"/>
      <c r="APT9" s="297"/>
      <c r="APU9" s="297"/>
      <c r="APV9" s="297"/>
      <c r="APW9" s="297"/>
      <c r="APX9" s="297"/>
      <c r="APY9" s="297"/>
      <c r="APZ9" s="297"/>
      <c r="AQA9" s="297"/>
      <c r="AQB9" s="297"/>
      <c r="AQC9" s="297"/>
      <c r="AQD9" s="297"/>
      <c r="AQE9" s="297"/>
      <c r="AQF9" s="297"/>
      <c r="AQG9" s="297"/>
      <c r="AQH9" s="297"/>
      <c r="AQI9" s="297"/>
      <c r="AQJ9" s="297"/>
      <c r="AQK9" s="297"/>
      <c r="AQL9" s="297"/>
      <c r="AQM9" s="297"/>
      <c r="AQN9" s="297"/>
      <c r="AQO9" s="297"/>
      <c r="AQP9" s="297"/>
      <c r="AQQ9" s="297"/>
      <c r="AQR9" s="297"/>
      <c r="AQS9" s="297"/>
      <c r="AQT9" s="297"/>
      <c r="AQU9" s="297"/>
      <c r="AQV9" s="297"/>
      <c r="AQW9" s="297"/>
      <c r="AQX9" s="297"/>
      <c r="AQY9" s="297"/>
      <c r="AQZ9" s="297"/>
      <c r="ARA9" s="297"/>
      <c r="ARB9" s="297"/>
      <c r="ARC9" s="297"/>
      <c r="ARD9" s="297"/>
      <c r="ARE9" s="297"/>
      <c r="ARF9" s="297"/>
      <c r="ARG9" s="297"/>
      <c r="ARH9" s="297"/>
      <c r="ARI9" s="297"/>
      <c r="ARJ9" s="297"/>
      <c r="ARK9" s="297"/>
      <c r="ARL9" s="297"/>
      <c r="ARM9" s="297"/>
      <c r="ARN9" s="297"/>
      <c r="ARO9" s="297"/>
      <c r="ARP9" s="297"/>
      <c r="ARQ9" s="297"/>
      <c r="ARR9" s="297"/>
      <c r="ARS9" s="297"/>
      <c r="ART9" s="297"/>
      <c r="ARU9" s="297"/>
      <c r="ARV9" s="297"/>
      <c r="ARW9" s="297"/>
      <c r="ARX9" s="297"/>
      <c r="ARY9" s="297"/>
      <c r="ARZ9" s="297"/>
      <c r="ASA9" s="297"/>
      <c r="ASB9" s="297"/>
      <c r="ASC9" s="297"/>
      <c r="ASD9" s="297"/>
      <c r="ASE9" s="297"/>
      <c r="ASF9" s="297"/>
      <c r="ASG9" s="297"/>
      <c r="ASH9" s="297"/>
      <c r="ASI9" s="297"/>
      <c r="ASJ9" s="297"/>
      <c r="ASK9" s="297"/>
      <c r="ASL9" s="297"/>
      <c r="ASM9" s="297"/>
      <c r="ASN9" s="297"/>
      <c r="ASO9" s="297"/>
      <c r="ASP9" s="297"/>
      <c r="ASQ9" s="297"/>
      <c r="ASR9" s="297"/>
      <c r="ASS9" s="297"/>
      <c r="AST9" s="297"/>
      <c r="ASU9" s="297"/>
      <c r="ASV9" s="297"/>
      <c r="ASW9" s="297"/>
      <c r="ASX9" s="297"/>
      <c r="ASY9" s="297"/>
      <c r="ASZ9" s="297"/>
      <c r="ATA9" s="297"/>
      <c r="ATB9" s="297"/>
      <c r="ATC9" s="297"/>
      <c r="ATD9" s="297"/>
      <c r="ATE9" s="297"/>
      <c r="ATF9" s="297"/>
      <c r="ATG9" s="297"/>
      <c r="ATH9" s="297"/>
      <c r="ATI9" s="297"/>
      <c r="ATJ9" s="297"/>
      <c r="ATK9" s="297"/>
      <c r="ATL9" s="297"/>
      <c r="ATM9" s="297"/>
      <c r="ATN9" s="297"/>
      <c r="ATO9" s="297"/>
      <c r="ATP9" s="297"/>
      <c r="ATQ9" s="297"/>
      <c r="ATR9" s="297"/>
      <c r="ATS9" s="297"/>
      <c r="ATT9" s="297"/>
      <c r="ATU9" s="297"/>
      <c r="ATV9" s="297"/>
      <c r="ATW9" s="297"/>
      <c r="ATX9" s="297"/>
      <c r="ATY9" s="297"/>
      <c r="ATZ9" s="297"/>
      <c r="AUA9" s="297"/>
      <c r="AUB9" s="297"/>
      <c r="AUC9" s="297"/>
      <c r="AUD9" s="297"/>
      <c r="AUE9" s="297"/>
      <c r="AUF9" s="297"/>
      <c r="AUG9" s="297"/>
      <c r="AUH9" s="297"/>
      <c r="AUI9" s="297"/>
      <c r="AUJ9" s="297"/>
      <c r="AUK9" s="297"/>
      <c r="AUL9" s="297"/>
      <c r="AUM9" s="297"/>
      <c r="AUN9" s="297"/>
      <c r="AUO9" s="297"/>
      <c r="AUP9" s="297"/>
      <c r="AUQ9" s="297"/>
      <c r="AUR9" s="297"/>
      <c r="AUS9" s="297"/>
      <c r="AUT9" s="297"/>
      <c r="AUU9" s="297"/>
      <c r="AUV9" s="297"/>
      <c r="AUW9" s="297"/>
      <c r="AUX9" s="297"/>
      <c r="AUY9" s="297"/>
      <c r="AUZ9" s="297"/>
      <c r="AVA9" s="297"/>
      <c r="AVB9" s="297"/>
      <c r="AVC9" s="297"/>
      <c r="AVD9" s="297"/>
      <c r="AVE9" s="297"/>
      <c r="AVF9" s="297"/>
      <c r="AVG9" s="297"/>
      <c r="AVH9" s="297"/>
      <c r="AVI9" s="297"/>
      <c r="AVJ9" s="297"/>
      <c r="AVK9" s="297"/>
      <c r="AVL9" s="297"/>
      <c r="AVM9" s="297"/>
      <c r="AVN9" s="297"/>
      <c r="AVO9" s="297"/>
      <c r="AVP9" s="297"/>
      <c r="AVQ9" s="297"/>
      <c r="AVR9" s="297"/>
      <c r="AVS9" s="297"/>
      <c r="AVT9" s="297"/>
      <c r="AVU9" s="297"/>
      <c r="AVV9" s="297"/>
      <c r="AVW9" s="297"/>
      <c r="AVX9" s="297"/>
      <c r="AVY9" s="297"/>
      <c r="AVZ9" s="297"/>
      <c r="AWA9" s="297"/>
      <c r="AWB9" s="297"/>
      <c r="AWC9" s="297"/>
      <c r="AWD9" s="297"/>
      <c r="AWE9" s="297"/>
      <c r="AWF9" s="297"/>
      <c r="AWG9" s="297"/>
      <c r="AWH9" s="297"/>
      <c r="AWI9" s="297"/>
      <c r="AWJ9" s="297"/>
      <c r="AWK9" s="297"/>
      <c r="AWL9" s="297"/>
      <c r="AWM9" s="297"/>
      <c r="AWN9" s="297"/>
      <c r="AWO9" s="297"/>
      <c r="AWP9" s="297"/>
      <c r="AWQ9" s="297"/>
      <c r="AWR9" s="297"/>
      <c r="AWS9" s="297"/>
      <c r="AWT9" s="297"/>
      <c r="AWU9" s="297"/>
      <c r="AWV9" s="297"/>
      <c r="AWW9" s="297"/>
      <c r="AWX9" s="297"/>
      <c r="AWY9" s="297"/>
      <c r="AWZ9" s="297"/>
      <c r="AXA9" s="297"/>
      <c r="AXB9" s="297"/>
      <c r="AXC9" s="297"/>
      <c r="AXD9" s="297"/>
      <c r="AXE9" s="297"/>
      <c r="AXF9" s="297"/>
      <c r="AXG9" s="297"/>
      <c r="AXH9" s="297"/>
      <c r="AXI9" s="297"/>
      <c r="AXJ9" s="297"/>
      <c r="AXK9" s="297"/>
      <c r="AXL9" s="297"/>
      <c r="AXM9" s="297"/>
      <c r="AXN9" s="297"/>
      <c r="AXO9" s="297"/>
      <c r="AXP9" s="297"/>
      <c r="AXQ9" s="297"/>
      <c r="AXR9" s="297"/>
      <c r="AXS9" s="297"/>
      <c r="AXT9" s="297"/>
      <c r="AXU9" s="297"/>
      <c r="AXV9" s="297"/>
      <c r="AXW9" s="297"/>
      <c r="AXX9" s="297"/>
      <c r="AXY9" s="297"/>
      <c r="AXZ9" s="297"/>
      <c r="AYA9" s="297"/>
      <c r="AYB9" s="297"/>
      <c r="AYC9" s="297"/>
      <c r="AYD9" s="297"/>
      <c r="AYE9" s="297"/>
      <c r="AYF9" s="297"/>
      <c r="AYG9" s="297"/>
      <c r="AYH9" s="297"/>
      <c r="AYI9" s="297"/>
      <c r="AYJ9" s="297"/>
      <c r="AYK9" s="297"/>
      <c r="AYL9" s="297"/>
      <c r="AYM9" s="297"/>
      <c r="AYN9" s="297"/>
      <c r="AYO9" s="297"/>
      <c r="AYP9" s="297"/>
      <c r="AYQ9" s="297"/>
      <c r="AYR9" s="297"/>
      <c r="AYS9" s="297"/>
      <c r="AYT9" s="297"/>
      <c r="AYU9" s="297"/>
      <c r="AYV9" s="297"/>
      <c r="AYW9" s="297"/>
      <c r="AYX9" s="297"/>
      <c r="AYY9" s="297"/>
      <c r="AYZ9" s="297"/>
      <c r="AZA9" s="297"/>
      <c r="AZB9" s="297"/>
      <c r="AZC9" s="297"/>
      <c r="AZD9" s="297"/>
      <c r="AZE9" s="297"/>
      <c r="AZF9" s="297"/>
      <c r="AZG9" s="297"/>
      <c r="AZH9" s="297"/>
      <c r="AZI9" s="297"/>
      <c r="AZJ9" s="297"/>
      <c r="AZK9" s="297"/>
    </row>
    <row r="10" spans="1:1363" s="296" customFormat="1" ht="18" customHeight="1" x14ac:dyDescent="0.3">
      <c r="A10" s="305" t="s">
        <v>572</v>
      </c>
      <c r="B10" s="312" t="s">
        <v>573</v>
      </c>
      <c r="C10" s="307" t="s">
        <v>126</v>
      </c>
      <c r="D10" s="308">
        <v>1</v>
      </c>
      <c r="E10" s="309"/>
      <c r="F10" s="310"/>
      <c r="G10" s="294"/>
      <c r="H10" s="311"/>
      <c r="I10" s="304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7"/>
      <c r="AU10" s="297"/>
      <c r="AV10" s="297"/>
      <c r="AW10" s="297"/>
      <c r="AX10" s="297"/>
      <c r="AY10" s="297"/>
      <c r="AZ10" s="297"/>
      <c r="BA10" s="297"/>
      <c r="BB10" s="297"/>
      <c r="BC10" s="297"/>
      <c r="BD10" s="297"/>
      <c r="BE10" s="297"/>
      <c r="BF10" s="297"/>
      <c r="BG10" s="297"/>
      <c r="BH10" s="297"/>
      <c r="BI10" s="297"/>
      <c r="BJ10" s="297"/>
      <c r="BK10" s="297"/>
      <c r="BL10" s="297"/>
      <c r="BM10" s="297"/>
      <c r="BN10" s="297"/>
      <c r="BO10" s="297"/>
      <c r="BP10" s="297"/>
      <c r="BQ10" s="297"/>
      <c r="BR10" s="297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7"/>
      <c r="CK10" s="297"/>
      <c r="CL10" s="297"/>
      <c r="CM10" s="297"/>
      <c r="CN10" s="297"/>
      <c r="CO10" s="297"/>
      <c r="CP10" s="297"/>
      <c r="CQ10" s="297"/>
      <c r="CR10" s="297"/>
      <c r="CS10" s="297"/>
      <c r="CT10" s="297"/>
      <c r="CU10" s="297"/>
      <c r="CV10" s="297"/>
      <c r="CW10" s="297"/>
      <c r="CX10" s="297"/>
      <c r="CY10" s="297"/>
      <c r="CZ10" s="297"/>
      <c r="DA10" s="297"/>
      <c r="DB10" s="297"/>
      <c r="DC10" s="297"/>
      <c r="DD10" s="297"/>
      <c r="DE10" s="297"/>
      <c r="DF10" s="297"/>
      <c r="DG10" s="297"/>
      <c r="DH10" s="297"/>
      <c r="DI10" s="297"/>
      <c r="DJ10" s="297"/>
      <c r="DK10" s="297"/>
      <c r="DL10" s="297"/>
      <c r="DM10" s="297"/>
      <c r="DN10" s="297"/>
      <c r="DO10" s="297"/>
      <c r="DP10" s="297"/>
      <c r="DQ10" s="297"/>
      <c r="DR10" s="297"/>
      <c r="DS10" s="297"/>
      <c r="DT10" s="297"/>
      <c r="DU10" s="297"/>
      <c r="DV10" s="297"/>
      <c r="DW10" s="297"/>
      <c r="DX10" s="297"/>
      <c r="DY10" s="297"/>
      <c r="DZ10" s="297"/>
      <c r="EA10" s="297"/>
      <c r="EB10" s="297"/>
      <c r="EC10" s="297"/>
      <c r="ED10" s="297"/>
      <c r="EE10" s="297"/>
      <c r="EF10" s="297"/>
      <c r="EG10" s="297"/>
      <c r="EH10" s="297"/>
      <c r="EI10" s="297"/>
      <c r="EJ10" s="297"/>
      <c r="EK10" s="297"/>
      <c r="EL10" s="297"/>
      <c r="EM10" s="297"/>
      <c r="EN10" s="297"/>
      <c r="EO10" s="297"/>
      <c r="EP10" s="297"/>
      <c r="EQ10" s="297"/>
      <c r="ER10" s="297"/>
      <c r="ES10" s="297"/>
      <c r="ET10" s="297"/>
      <c r="EU10" s="297"/>
      <c r="EV10" s="297"/>
      <c r="EW10" s="297"/>
      <c r="EX10" s="297"/>
      <c r="EY10" s="297"/>
      <c r="EZ10" s="297"/>
      <c r="FA10" s="297"/>
      <c r="FB10" s="297"/>
      <c r="FC10" s="297"/>
      <c r="FD10" s="297"/>
      <c r="FE10" s="297"/>
      <c r="FF10" s="297"/>
      <c r="FG10" s="297"/>
      <c r="FH10" s="297"/>
      <c r="FI10" s="297"/>
      <c r="FJ10" s="297"/>
      <c r="FK10" s="297"/>
      <c r="FL10" s="297"/>
      <c r="FM10" s="297"/>
      <c r="FN10" s="297"/>
      <c r="FO10" s="297"/>
      <c r="FP10" s="297"/>
      <c r="FQ10" s="297"/>
      <c r="FR10" s="297"/>
      <c r="FS10" s="297"/>
      <c r="FT10" s="297"/>
      <c r="FU10" s="297"/>
      <c r="FV10" s="297"/>
      <c r="FW10" s="297"/>
      <c r="FX10" s="297"/>
      <c r="FY10" s="297"/>
      <c r="FZ10" s="297"/>
      <c r="GA10" s="297"/>
      <c r="GB10" s="297"/>
      <c r="GC10" s="297"/>
      <c r="GD10" s="297"/>
      <c r="GE10" s="297"/>
      <c r="GF10" s="297"/>
      <c r="GG10" s="297"/>
      <c r="GH10" s="297"/>
      <c r="GI10" s="297"/>
      <c r="GJ10" s="297"/>
      <c r="GK10" s="297"/>
      <c r="GL10" s="297"/>
      <c r="GM10" s="297"/>
      <c r="GN10" s="297"/>
      <c r="GO10" s="297"/>
      <c r="GP10" s="297"/>
      <c r="GQ10" s="297"/>
      <c r="GR10" s="297"/>
      <c r="GS10" s="297"/>
      <c r="GT10" s="297"/>
      <c r="GU10" s="297"/>
      <c r="GV10" s="297"/>
      <c r="GW10" s="297"/>
      <c r="GX10" s="297"/>
      <c r="GY10" s="297"/>
      <c r="GZ10" s="297"/>
      <c r="HA10" s="297"/>
      <c r="HB10" s="297"/>
      <c r="HC10" s="297"/>
      <c r="HD10" s="297"/>
      <c r="HE10" s="297"/>
      <c r="HF10" s="297"/>
      <c r="HG10" s="297"/>
      <c r="HH10" s="297"/>
      <c r="HI10" s="297"/>
      <c r="HJ10" s="297"/>
      <c r="HK10" s="297"/>
      <c r="HL10" s="297"/>
      <c r="HM10" s="297"/>
      <c r="HN10" s="297"/>
      <c r="HO10" s="297"/>
      <c r="HP10" s="297"/>
      <c r="HQ10" s="297"/>
      <c r="HR10" s="297"/>
      <c r="HS10" s="297"/>
      <c r="HT10" s="297"/>
      <c r="HU10" s="297"/>
      <c r="HV10" s="297"/>
      <c r="HW10" s="297"/>
      <c r="HX10" s="297"/>
      <c r="HY10" s="297"/>
      <c r="HZ10" s="297"/>
      <c r="IA10" s="297"/>
      <c r="IB10" s="297"/>
      <c r="IC10" s="297"/>
      <c r="ID10" s="297"/>
      <c r="IE10" s="297"/>
      <c r="IF10" s="297"/>
      <c r="IG10" s="297"/>
      <c r="IH10" s="297"/>
      <c r="II10" s="297"/>
      <c r="IJ10" s="297"/>
      <c r="IK10" s="297"/>
      <c r="IL10" s="297"/>
      <c r="IM10" s="297"/>
      <c r="IN10" s="297"/>
      <c r="IO10" s="297"/>
      <c r="IP10" s="297"/>
      <c r="IQ10" s="297"/>
      <c r="IR10" s="297"/>
      <c r="IS10" s="297"/>
      <c r="IT10" s="297"/>
      <c r="IU10" s="297"/>
      <c r="IV10" s="297"/>
      <c r="IW10" s="297"/>
      <c r="IX10" s="297"/>
      <c r="IY10" s="297"/>
      <c r="IZ10" s="297"/>
      <c r="JA10" s="297"/>
      <c r="JB10" s="297"/>
      <c r="JC10" s="297"/>
      <c r="JD10" s="297"/>
      <c r="JE10" s="297"/>
      <c r="JF10" s="297"/>
      <c r="JG10" s="297"/>
      <c r="JH10" s="297"/>
      <c r="JI10" s="297"/>
      <c r="JJ10" s="297"/>
      <c r="JK10" s="297"/>
      <c r="JL10" s="297"/>
      <c r="JM10" s="297"/>
      <c r="JN10" s="297"/>
      <c r="JO10" s="297"/>
      <c r="JP10" s="297"/>
      <c r="JQ10" s="297"/>
      <c r="JR10" s="297"/>
      <c r="JS10" s="297"/>
      <c r="JT10" s="297"/>
      <c r="JU10" s="297"/>
      <c r="JV10" s="297"/>
      <c r="JW10" s="297"/>
      <c r="JX10" s="297"/>
      <c r="JY10" s="297"/>
      <c r="JZ10" s="297"/>
      <c r="KA10" s="297"/>
      <c r="KB10" s="297"/>
      <c r="KC10" s="297"/>
      <c r="KD10" s="297"/>
      <c r="KE10" s="297"/>
      <c r="KF10" s="297"/>
      <c r="KG10" s="297"/>
      <c r="KH10" s="297"/>
      <c r="KI10" s="297"/>
      <c r="KJ10" s="297"/>
      <c r="KK10" s="297"/>
      <c r="KL10" s="297"/>
      <c r="KM10" s="297"/>
      <c r="KN10" s="297"/>
      <c r="KO10" s="297"/>
      <c r="KP10" s="297"/>
      <c r="KQ10" s="297"/>
      <c r="KR10" s="297"/>
      <c r="KS10" s="297"/>
      <c r="KT10" s="297"/>
      <c r="KU10" s="297"/>
      <c r="KV10" s="297"/>
      <c r="KW10" s="297"/>
      <c r="KX10" s="297"/>
      <c r="KY10" s="297"/>
      <c r="KZ10" s="297"/>
      <c r="LA10" s="297"/>
      <c r="LB10" s="297"/>
      <c r="LC10" s="297"/>
      <c r="LD10" s="297"/>
      <c r="LE10" s="297"/>
      <c r="LF10" s="297"/>
      <c r="LG10" s="297"/>
      <c r="LH10" s="297"/>
      <c r="LI10" s="297"/>
      <c r="LJ10" s="297"/>
      <c r="LK10" s="297"/>
      <c r="LL10" s="297"/>
      <c r="LM10" s="297"/>
      <c r="LN10" s="297"/>
      <c r="LO10" s="297"/>
      <c r="LP10" s="297"/>
      <c r="LQ10" s="297"/>
      <c r="LR10" s="297"/>
      <c r="LS10" s="297"/>
      <c r="LT10" s="297"/>
      <c r="LU10" s="297"/>
      <c r="LV10" s="297"/>
      <c r="LW10" s="297"/>
      <c r="LX10" s="297"/>
      <c r="LY10" s="297"/>
      <c r="LZ10" s="297"/>
      <c r="MA10" s="297"/>
      <c r="MB10" s="297"/>
      <c r="MC10" s="297"/>
      <c r="MD10" s="297"/>
      <c r="ME10" s="297"/>
      <c r="MF10" s="297"/>
      <c r="MG10" s="297"/>
      <c r="MH10" s="297"/>
      <c r="MI10" s="297"/>
      <c r="MJ10" s="297"/>
      <c r="MK10" s="297"/>
      <c r="ML10" s="297"/>
      <c r="MM10" s="297"/>
      <c r="MN10" s="297"/>
      <c r="MO10" s="297"/>
      <c r="MP10" s="297"/>
      <c r="MQ10" s="297"/>
      <c r="MR10" s="297"/>
      <c r="MS10" s="297"/>
      <c r="MT10" s="297"/>
      <c r="MU10" s="297"/>
      <c r="MV10" s="297"/>
      <c r="MW10" s="297"/>
      <c r="MX10" s="297"/>
      <c r="MY10" s="297"/>
      <c r="MZ10" s="297"/>
      <c r="NA10" s="297"/>
      <c r="NB10" s="297"/>
      <c r="NC10" s="297"/>
      <c r="ND10" s="297"/>
      <c r="NE10" s="297"/>
      <c r="NF10" s="297"/>
      <c r="NG10" s="297"/>
      <c r="NH10" s="297"/>
      <c r="NI10" s="297"/>
      <c r="NJ10" s="297"/>
      <c r="NK10" s="297"/>
      <c r="NL10" s="297"/>
      <c r="NM10" s="297"/>
      <c r="NN10" s="297"/>
      <c r="NO10" s="297"/>
      <c r="NP10" s="297"/>
      <c r="NQ10" s="297"/>
      <c r="NR10" s="297"/>
      <c r="NS10" s="297"/>
      <c r="NT10" s="297"/>
      <c r="NU10" s="297"/>
      <c r="NV10" s="297"/>
      <c r="NW10" s="297"/>
      <c r="NX10" s="297"/>
      <c r="NY10" s="297"/>
      <c r="NZ10" s="297"/>
      <c r="OA10" s="297"/>
      <c r="OB10" s="297"/>
      <c r="OC10" s="297"/>
      <c r="OD10" s="297"/>
      <c r="OE10" s="297"/>
      <c r="OF10" s="297"/>
      <c r="OG10" s="297"/>
      <c r="OH10" s="297"/>
      <c r="OI10" s="297"/>
      <c r="OJ10" s="297"/>
      <c r="OK10" s="297"/>
      <c r="OL10" s="297"/>
      <c r="OM10" s="297"/>
      <c r="ON10" s="297"/>
      <c r="OO10" s="297"/>
      <c r="OP10" s="297"/>
      <c r="OQ10" s="297"/>
      <c r="OR10" s="297"/>
      <c r="OS10" s="297"/>
      <c r="OT10" s="297"/>
      <c r="OU10" s="297"/>
      <c r="OV10" s="297"/>
      <c r="OW10" s="297"/>
      <c r="OX10" s="297"/>
      <c r="OY10" s="297"/>
      <c r="OZ10" s="297"/>
      <c r="PA10" s="297"/>
      <c r="PB10" s="297"/>
      <c r="PC10" s="297"/>
      <c r="PD10" s="297"/>
      <c r="PE10" s="297"/>
      <c r="PF10" s="297"/>
      <c r="PG10" s="297"/>
      <c r="PH10" s="297"/>
      <c r="PI10" s="297"/>
      <c r="PJ10" s="297"/>
      <c r="PK10" s="297"/>
      <c r="PL10" s="297"/>
      <c r="PM10" s="297"/>
      <c r="PN10" s="297"/>
      <c r="PO10" s="297"/>
      <c r="PP10" s="297"/>
      <c r="PQ10" s="297"/>
      <c r="PR10" s="297"/>
      <c r="PS10" s="297"/>
      <c r="PT10" s="297"/>
      <c r="PU10" s="297"/>
      <c r="PV10" s="297"/>
      <c r="PW10" s="297"/>
      <c r="PX10" s="297"/>
      <c r="PY10" s="297"/>
      <c r="PZ10" s="297"/>
      <c r="QA10" s="297"/>
      <c r="QB10" s="297"/>
      <c r="QC10" s="297"/>
      <c r="QD10" s="297"/>
      <c r="QE10" s="297"/>
      <c r="QF10" s="297"/>
      <c r="QG10" s="297"/>
      <c r="QH10" s="297"/>
      <c r="QI10" s="297"/>
      <c r="QJ10" s="297"/>
      <c r="QK10" s="297"/>
      <c r="QL10" s="297"/>
      <c r="QM10" s="297"/>
      <c r="QN10" s="297"/>
      <c r="QO10" s="297"/>
      <c r="QP10" s="297"/>
      <c r="QQ10" s="297"/>
      <c r="QR10" s="297"/>
      <c r="QS10" s="297"/>
      <c r="QT10" s="297"/>
      <c r="QU10" s="297"/>
      <c r="QV10" s="297"/>
      <c r="QW10" s="297"/>
      <c r="QX10" s="297"/>
      <c r="QY10" s="297"/>
      <c r="QZ10" s="297"/>
      <c r="RA10" s="297"/>
      <c r="RB10" s="297"/>
      <c r="RC10" s="297"/>
      <c r="RD10" s="297"/>
      <c r="RE10" s="297"/>
      <c r="RF10" s="297"/>
      <c r="RG10" s="297"/>
      <c r="RH10" s="297"/>
      <c r="RI10" s="297"/>
      <c r="RJ10" s="297"/>
      <c r="RK10" s="297"/>
      <c r="RL10" s="297"/>
      <c r="RM10" s="297"/>
      <c r="RN10" s="297"/>
      <c r="RO10" s="297"/>
      <c r="RP10" s="297"/>
      <c r="RQ10" s="297"/>
      <c r="RR10" s="297"/>
      <c r="RS10" s="297"/>
      <c r="RT10" s="297"/>
      <c r="RU10" s="297"/>
      <c r="RV10" s="297"/>
      <c r="RW10" s="297"/>
      <c r="RX10" s="297"/>
      <c r="RY10" s="297"/>
      <c r="RZ10" s="297"/>
      <c r="SA10" s="297"/>
      <c r="SB10" s="297"/>
      <c r="SC10" s="297"/>
      <c r="SD10" s="297"/>
      <c r="SE10" s="297"/>
      <c r="SF10" s="297"/>
      <c r="SG10" s="297"/>
      <c r="SH10" s="297"/>
      <c r="SI10" s="297"/>
      <c r="SJ10" s="297"/>
      <c r="SK10" s="297"/>
      <c r="SL10" s="297"/>
      <c r="SM10" s="297"/>
      <c r="SN10" s="297"/>
      <c r="SO10" s="297"/>
      <c r="SP10" s="297"/>
      <c r="SQ10" s="297"/>
      <c r="SR10" s="297"/>
      <c r="SS10" s="297"/>
      <c r="ST10" s="297"/>
      <c r="SU10" s="297"/>
      <c r="SV10" s="297"/>
      <c r="SW10" s="297"/>
      <c r="SX10" s="297"/>
      <c r="SY10" s="297"/>
      <c r="SZ10" s="297"/>
      <c r="TA10" s="297"/>
      <c r="TB10" s="297"/>
      <c r="TC10" s="297"/>
      <c r="TD10" s="297"/>
      <c r="TE10" s="297"/>
      <c r="TF10" s="297"/>
      <c r="TG10" s="297"/>
      <c r="TH10" s="297"/>
      <c r="TI10" s="297"/>
      <c r="TJ10" s="297"/>
      <c r="TK10" s="297"/>
      <c r="TL10" s="297"/>
      <c r="TM10" s="297"/>
      <c r="TN10" s="297"/>
      <c r="TO10" s="297"/>
      <c r="TP10" s="297"/>
      <c r="TQ10" s="297"/>
      <c r="TR10" s="297"/>
      <c r="TS10" s="297"/>
      <c r="TT10" s="297"/>
      <c r="TU10" s="297"/>
      <c r="TV10" s="297"/>
      <c r="TW10" s="297"/>
      <c r="TX10" s="297"/>
      <c r="TY10" s="297"/>
      <c r="TZ10" s="297"/>
      <c r="UA10" s="297"/>
      <c r="UB10" s="297"/>
      <c r="UC10" s="297"/>
      <c r="UD10" s="297"/>
      <c r="UE10" s="297"/>
      <c r="UF10" s="297"/>
      <c r="UG10" s="297"/>
      <c r="UH10" s="297"/>
      <c r="UI10" s="297"/>
      <c r="UJ10" s="297"/>
      <c r="UK10" s="297"/>
      <c r="UL10" s="297"/>
      <c r="UM10" s="297"/>
      <c r="UN10" s="297"/>
      <c r="UO10" s="297"/>
      <c r="UP10" s="297"/>
      <c r="UQ10" s="297"/>
      <c r="UR10" s="297"/>
      <c r="US10" s="297"/>
      <c r="UT10" s="297"/>
      <c r="UU10" s="297"/>
      <c r="UV10" s="297"/>
      <c r="UW10" s="297"/>
      <c r="UX10" s="297"/>
      <c r="UY10" s="297"/>
      <c r="UZ10" s="297"/>
      <c r="VA10" s="297"/>
      <c r="VB10" s="297"/>
      <c r="VC10" s="297"/>
      <c r="VD10" s="297"/>
      <c r="VE10" s="297"/>
      <c r="VF10" s="297"/>
      <c r="VG10" s="297"/>
      <c r="VH10" s="297"/>
      <c r="VI10" s="297"/>
      <c r="VJ10" s="297"/>
      <c r="VK10" s="297"/>
      <c r="VL10" s="297"/>
      <c r="VM10" s="297"/>
      <c r="VN10" s="297"/>
      <c r="VO10" s="297"/>
      <c r="VP10" s="297"/>
      <c r="VQ10" s="297"/>
      <c r="VR10" s="297"/>
      <c r="VS10" s="297"/>
      <c r="VT10" s="297"/>
      <c r="VU10" s="297"/>
      <c r="VV10" s="297"/>
      <c r="VW10" s="297"/>
      <c r="VX10" s="297"/>
      <c r="VY10" s="297"/>
      <c r="VZ10" s="297"/>
      <c r="WA10" s="297"/>
      <c r="WB10" s="297"/>
      <c r="WC10" s="297"/>
      <c r="WD10" s="297"/>
      <c r="WE10" s="297"/>
      <c r="WF10" s="297"/>
      <c r="WG10" s="297"/>
      <c r="WH10" s="297"/>
      <c r="WI10" s="297"/>
      <c r="WJ10" s="297"/>
      <c r="WK10" s="297"/>
      <c r="WL10" s="297"/>
      <c r="WM10" s="297"/>
      <c r="WN10" s="297"/>
      <c r="WO10" s="297"/>
      <c r="WP10" s="297"/>
      <c r="WQ10" s="297"/>
      <c r="WR10" s="297"/>
      <c r="WS10" s="297"/>
      <c r="WT10" s="297"/>
      <c r="WU10" s="297"/>
      <c r="WV10" s="297"/>
      <c r="WW10" s="297"/>
      <c r="WX10" s="297"/>
      <c r="WY10" s="297"/>
      <c r="WZ10" s="297"/>
      <c r="XA10" s="297"/>
      <c r="XB10" s="297"/>
      <c r="XC10" s="297"/>
      <c r="XD10" s="297"/>
      <c r="XE10" s="297"/>
      <c r="XF10" s="297"/>
      <c r="XG10" s="297"/>
      <c r="XH10" s="297"/>
      <c r="XI10" s="297"/>
      <c r="XJ10" s="297"/>
      <c r="XK10" s="297"/>
      <c r="XL10" s="297"/>
      <c r="XM10" s="297"/>
      <c r="XN10" s="297"/>
      <c r="XO10" s="297"/>
      <c r="XP10" s="297"/>
      <c r="XQ10" s="297"/>
      <c r="XR10" s="297"/>
      <c r="XS10" s="297"/>
      <c r="XT10" s="297"/>
      <c r="XU10" s="297"/>
      <c r="XV10" s="297"/>
      <c r="XW10" s="297"/>
      <c r="XX10" s="297"/>
      <c r="XY10" s="297"/>
      <c r="XZ10" s="297"/>
      <c r="YA10" s="297"/>
      <c r="YB10" s="297"/>
      <c r="YC10" s="297"/>
      <c r="YD10" s="297"/>
      <c r="YE10" s="297"/>
      <c r="YF10" s="297"/>
      <c r="YG10" s="297"/>
      <c r="YH10" s="297"/>
      <c r="YI10" s="297"/>
      <c r="YJ10" s="297"/>
      <c r="YK10" s="297"/>
      <c r="YL10" s="297"/>
      <c r="YM10" s="297"/>
      <c r="YN10" s="297"/>
      <c r="YO10" s="297"/>
      <c r="YP10" s="297"/>
      <c r="YQ10" s="297"/>
      <c r="YR10" s="297"/>
      <c r="YS10" s="297"/>
      <c r="YT10" s="297"/>
      <c r="YU10" s="297"/>
      <c r="YV10" s="297"/>
      <c r="YW10" s="297"/>
      <c r="YX10" s="297"/>
      <c r="YY10" s="297"/>
      <c r="YZ10" s="297"/>
      <c r="ZA10" s="297"/>
      <c r="ZB10" s="297"/>
      <c r="ZC10" s="297"/>
      <c r="ZD10" s="297"/>
      <c r="ZE10" s="297"/>
      <c r="ZF10" s="297"/>
      <c r="ZG10" s="297"/>
      <c r="ZH10" s="297"/>
      <c r="ZI10" s="297"/>
      <c r="ZJ10" s="297"/>
      <c r="ZK10" s="297"/>
      <c r="ZL10" s="297"/>
      <c r="ZM10" s="297"/>
      <c r="ZN10" s="297"/>
      <c r="ZO10" s="297"/>
      <c r="ZP10" s="297"/>
      <c r="ZQ10" s="297"/>
      <c r="ZR10" s="297"/>
      <c r="ZS10" s="297"/>
      <c r="ZT10" s="297"/>
      <c r="ZU10" s="297"/>
      <c r="ZV10" s="297"/>
      <c r="ZW10" s="297"/>
      <c r="ZX10" s="297"/>
      <c r="ZY10" s="297"/>
      <c r="ZZ10" s="297"/>
      <c r="AAA10" s="297"/>
      <c r="AAB10" s="297"/>
      <c r="AAC10" s="297"/>
      <c r="AAD10" s="297"/>
      <c r="AAE10" s="297"/>
      <c r="AAF10" s="297"/>
      <c r="AAG10" s="297"/>
      <c r="AAH10" s="297"/>
      <c r="AAI10" s="297"/>
      <c r="AAJ10" s="297"/>
      <c r="AAK10" s="297"/>
      <c r="AAL10" s="297"/>
      <c r="AAM10" s="297"/>
      <c r="AAN10" s="297"/>
      <c r="AAO10" s="297"/>
      <c r="AAP10" s="297"/>
      <c r="AAQ10" s="297"/>
      <c r="AAR10" s="297"/>
      <c r="AAS10" s="297"/>
      <c r="AAT10" s="297"/>
      <c r="AAU10" s="297"/>
      <c r="AAV10" s="297"/>
      <c r="AAW10" s="297"/>
      <c r="AAX10" s="297"/>
      <c r="AAY10" s="297"/>
      <c r="AAZ10" s="297"/>
      <c r="ABA10" s="297"/>
      <c r="ABB10" s="297"/>
      <c r="ABC10" s="297"/>
      <c r="ABD10" s="297"/>
      <c r="ABE10" s="297"/>
      <c r="ABF10" s="297"/>
      <c r="ABG10" s="297"/>
      <c r="ABH10" s="297"/>
      <c r="ABI10" s="297"/>
      <c r="ABJ10" s="297"/>
      <c r="ABK10" s="297"/>
      <c r="ABL10" s="297"/>
      <c r="ABM10" s="297"/>
      <c r="ABN10" s="297"/>
      <c r="ABO10" s="297"/>
      <c r="ABP10" s="297"/>
      <c r="ABQ10" s="297"/>
      <c r="ABR10" s="297"/>
      <c r="ABS10" s="297"/>
      <c r="ABT10" s="297"/>
      <c r="ABU10" s="297"/>
      <c r="ABV10" s="297"/>
      <c r="ABW10" s="297"/>
      <c r="ABX10" s="297"/>
      <c r="ABY10" s="297"/>
      <c r="ABZ10" s="297"/>
      <c r="ACA10" s="297"/>
      <c r="ACB10" s="297"/>
      <c r="ACC10" s="297"/>
      <c r="ACD10" s="297"/>
      <c r="ACE10" s="297"/>
      <c r="ACF10" s="297"/>
      <c r="ACG10" s="297"/>
      <c r="ACH10" s="297"/>
      <c r="ACI10" s="297"/>
      <c r="ACJ10" s="297"/>
      <c r="ACK10" s="297"/>
      <c r="ACL10" s="297"/>
      <c r="ACM10" s="297"/>
      <c r="ACN10" s="297"/>
      <c r="ACO10" s="297"/>
      <c r="ACP10" s="297"/>
      <c r="ACQ10" s="297"/>
      <c r="ACR10" s="297"/>
      <c r="ACS10" s="297"/>
      <c r="ACT10" s="297"/>
      <c r="ACU10" s="297"/>
      <c r="ACV10" s="297"/>
      <c r="ACW10" s="297"/>
      <c r="ACX10" s="297"/>
      <c r="ACY10" s="297"/>
      <c r="ACZ10" s="297"/>
      <c r="ADA10" s="297"/>
      <c r="ADB10" s="297"/>
      <c r="ADC10" s="297"/>
      <c r="ADD10" s="297"/>
      <c r="ADE10" s="297"/>
      <c r="ADF10" s="297"/>
      <c r="ADG10" s="297"/>
      <c r="ADH10" s="297"/>
      <c r="ADI10" s="297"/>
      <c r="ADJ10" s="297"/>
      <c r="ADK10" s="297"/>
      <c r="ADL10" s="297"/>
      <c r="ADM10" s="297"/>
      <c r="ADN10" s="297"/>
      <c r="ADO10" s="297"/>
      <c r="ADP10" s="297"/>
      <c r="ADQ10" s="297"/>
      <c r="ADR10" s="297"/>
      <c r="ADS10" s="297"/>
      <c r="ADT10" s="297"/>
      <c r="ADU10" s="297"/>
      <c r="ADV10" s="297"/>
      <c r="ADW10" s="297"/>
      <c r="ADX10" s="297"/>
      <c r="ADY10" s="297"/>
      <c r="ADZ10" s="297"/>
      <c r="AEA10" s="297"/>
      <c r="AEB10" s="297"/>
      <c r="AEC10" s="297"/>
      <c r="AED10" s="297"/>
      <c r="AEE10" s="297"/>
      <c r="AEF10" s="297"/>
      <c r="AEG10" s="297"/>
      <c r="AEH10" s="297"/>
      <c r="AEI10" s="297"/>
      <c r="AEJ10" s="297"/>
      <c r="AEK10" s="297"/>
      <c r="AEL10" s="297"/>
      <c r="AEM10" s="297"/>
      <c r="AEN10" s="297"/>
      <c r="AEO10" s="297"/>
      <c r="AEP10" s="297"/>
      <c r="AEQ10" s="297"/>
      <c r="AER10" s="297"/>
      <c r="AES10" s="297"/>
      <c r="AET10" s="297"/>
      <c r="AEU10" s="297"/>
      <c r="AEV10" s="297"/>
      <c r="AEW10" s="297"/>
      <c r="AEX10" s="297"/>
      <c r="AEY10" s="297"/>
      <c r="AEZ10" s="297"/>
      <c r="AFA10" s="297"/>
      <c r="AFB10" s="297"/>
      <c r="AFC10" s="297"/>
      <c r="AFD10" s="297"/>
      <c r="AFE10" s="297"/>
      <c r="AFF10" s="297"/>
      <c r="AFG10" s="297"/>
      <c r="AFH10" s="297"/>
      <c r="AFI10" s="297"/>
      <c r="AFJ10" s="297"/>
      <c r="AFK10" s="297"/>
      <c r="AFL10" s="297"/>
      <c r="AFM10" s="297"/>
      <c r="AFN10" s="297"/>
      <c r="AFO10" s="297"/>
      <c r="AFP10" s="297"/>
      <c r="AFQ10" s="297"/>
      <c r="AFR10" s="297"/>
      <c r="AFS10" s="297"/>
      <c r="AFT10" s="297"/>
      <c r="AFU10" s="297"/>
      <c r="AFV10" s="297"/>
      <c r="AFW10" s="297"/>
      <c r="AFX10" s="297"/>
      <c r="AFY10" s="297"/>
      <c r="AFZ10" s="297"/>
      <c r="AGA10" s="297"/>
      <c r="AGB10" s="297"/>
      <c r="AGC10" s="297"/>
      <c r="AGD10" s="297"/>
      <c r="AGE10" s="297"/>
      <c r="AGF10" s="297"/>
      <c r="AGG10" s="297"/>
      <c r="AGH10" s="297"/>
      <c r="AGI10" s="297"/>
      <c r="AGJ10" s="297"/>
      <c r="AGK10" s="297"/>
      <c r="AGL10" s="297"/>
      <c r="AGM10" s="297"/>
      <c r="AGN10" s="297"/>
      <c r="AGO10" s="297"/>
      <c r="AGP10" s="297"/>
      <c r="AGQ10" s="297"/>
      <c r="AGR10" s="297"/>
      <c r="AGS10" s="297"/>
      <c r="AGT10" s="297"/>
      <c r="AGU10" s="297"/>
      <c r="AGV10" s="297"/>
      <c r="AGW10" s="297"/>
      <c r="AGX10" s="297"/>
      <c r="AGY10" s="297"/>
      <c r="AGZ10" s="297"/>
      <c r="AHA10" s="297"/>
      <c r="AHB10" s="297"/>
      <c r="AHC10" s="297"/>
      <c r="AHD10" s="297"/>
      <c r="AHE10" s="297"/>
      <c r="AHF10" s="297"/>
      <c r="AHG10" s="297"/>
      <c r="AHH10" s="297"/>
      <c r="AHI10" s="297"/>
      <c r="AHJ10" s="297"/>
      <c r="AHK10" s="297"/>
      <c r="AHL10" s="297"/>
      <c r="AHM10" s="297"/>
      <c r="AHN10" s="297"/>
      <c r="AHO10" s="297"/>
      <c r="AHP10" s="297"/>
      <c r="AHQ10" s="297"/>
      <c r="AHR10" s="297"/>
      <c r="AHS10" s="297"/>
      <c r="AHT10" s="297"/>
      <c r="AHU10" s="297"/>
      <c r="AHV10" s="297"/>
      <c r="AHW10" s="297"/>
      <c r="AHX10" s="297"/>
      <c r="AHY10" s="297"/>
      <c r="AHZ10" s="297"/>
      <c r="AIA10" s="297"/>
      <c r="AIB10" s="297"/>
      <c r="AIC10" s="297"/>
      <c r="AID10" s="297"/>
      <c r="AIE10" s="297"/>
      <c r="AIF10" s="297"/>
      <c r="AIG10" s="297"/>
      <c r="AIH10" s="297"/>
      <c r="AII10" s="297"/>
      <c r="AIJ10" s="297"/>
      <c r="AIK10" s="297"/>
      <c r="AIL10" s="297"/>
      <c r="AIM10" s="297"/>
      <c r="AIN10" s="297"/>
      <c r="AIO10" s="297"/>
      <c r="AIP10" s="297"/>
      <c r="AIQ10" s="297"/>
      <c r="AIR10" s="297"/>
      <c r="AIS10" s="297"/>
      <c r="AIT10" s="297"/>
      <c r="AIU10" s="297"/>
      <c r="AIV10" s="297"/>
      <c r="AIW10" s="297"/>
      <c r="AIX10" s="297"/>
      <c r="AIY10" s="297"/>
      <c r="AIZ10" s="297"/>
      <c r="AJA10" s="297"/>
      <c r="AJB10" s="297"/>
      <c r="AJC10" s="297"/>
      <c r="AJD10" s="297"/>
      <c r="AJE10" s="297"/>
      <c r="AJF10" s="297"/>
      <c r="AJG10" s="297"/>
      <c r="AJH10" s="297"/>
      <c r="AJI10" s="297"/>
      <c r="AJJ10" s="297"/>
      <c r="AJK10" s="297"/>
      <c r="AJL10" s="297"/>
      <c r="AJM10" s="297"/>
      <c r="AJN10" s="297"/>
      <c r="AJO10" s="297"/>
      <c r="AJP10" s="297"/>
      <c r="AJQ10" s="297"/>
      <c r="AJR10" s="297"/>
      <c r="AJS10" s="297"/>
      <c r="AJT10" s="297"/>
      <c r="AJU10" s="297"/>
      <c r="AJV10" s="297"/>
      <c r="AJW10" s="297"/>
      <c r="AJX10" s="297"/>
      <c r="AJY10" s="297"/>
      <c r="AJZ10" s="297"/>
      <c r="AKA10" s="297"/>
      <c r="AKB10" s="297"/>
      <c r="AKC10" s="297"/>
      <c r="AKD10" s="297"/>
      <c r="AKE10" s="297"/>
      <c r="AKF10" s="297"/>
      <c r="AKG10" s="297"/>
      <c r="AKH10" s="297"/>
      <c r="AKI10" s="297"/>
      <c r="AKJ10" s="297"/>
      <c r="AKK10" s="297"/>
      <c r="AKL10" s="297"/>
      <c r="AKM10" s="297"/>
      <c r="AKN10" s="297"/>
      <c r="AKO10" s="297"/>
      <c r="AKP10" s="297"/>
      <c r="AKQ10" s="297"/>
      <c r="AKR10" s="297"/>
      <c r="AKS10" s="297"/>
      <c r="AKT10" s="297"/>
      <c r="AKU10" s="297"/>
      <c r="AKV10" s="297"/>
      <c r="AKW10" s="297"/>
      <c r="AKX10" s="297"/>
      <c r="AKY10" s="297"/>
      <c r="AKZ10" s="297"/>
      <c r="ALA10" s="297"/>
      <c r="ALB10" s="297"/>
      <c r="ALC10" s="297"/>
      <c r="ALD10" s="297"/>
      <c r="ALE10" s="297"/>
      <c r="ALF10" s="297"/>
      <c r="ALG10" s="297"/>
      <c r="ALH10" s="297"/>
      <c r="ALI10" s="297"/>
      <c r="ALJ10" s="297"/>
      <c r="ALK10" s="297"/>
      <c r="ALL10" s="297"/>
      <c r="ALM10" s="297"/>
      <c r="ALN10" s="297"/>
      <c r="ALO10" s="297"/>
      <c r="ALP10" s="297"/>
      <c r="ALQ10" s="297"/>
      <c r="ALR10" s="297"/>
      <c r="ALS10" s="297"/>
      <c r="ALT10" s="297"/>
      <c r="ALU10" s="297"/>
      <c r="ALV10" s="297"/>
      <c r="ALW10" s="297"/>
      <c r="ALX10" s="297"/>
      <c r="ALY10" s="297"/>
      <c r="ALZ10" s="297"/>
      <c r="AMA10" s="297"/>
      <c r="AMB10" s="297"/>
      <c r="AMC10" s="297"/>
      <c r="AMD10" s="297"/>
      <c r="AME10" s="297"/>
      <c r="AMF10" s="297"/>
      <c r="AMG10" s="297"/>
      <c r="AMH10" s="297"/>
      <c r="AMI10" s="297"/>
      <c r="AMJ10" s="297"/>
      <c r="AMK10" s="297"/>
      <c r="AML10" s="297"/>
      <c r="AMM10" s="297"/>
      <c r="AMN10" s="297"/>
      <c r="AMO10" s="297"/>
      <c r="AMP10" s="297"/>
      <c r="AMQ10" s="297"/>
      <c r="AMR10" s="297"/>
      <c r="AMS10" s="297"/>
      <c r="AMT10" s="297"/>
      <c r="AMU10" s="297"/>
      <c r="AMV10" s="297"/>
      <c r="AMW10" s="297"/>
      <c r="AMX10" s="297"/>
      <c r="AMY10" s="297"/>
      <c r="AMZ10" s="297"/>
      <c r="ANA10" s="297"/>
      <c r="ANB10" s="297"/>
      <c r="ANC10" s="297"/>
      <c r="AND10" s="297"/>
      <c r="ANE10" s="297"/>
      <c r="ANF10" s="297"/>
      <c r="ANG10" s="297"/>
      <c r="ANH10" s="297"/>
      <c r="ANI10" s="297"/>
      <c r="ANJ10" s="297"/>
      <c r="ANK10" s="297"/>
      <c r="ANL10" s="297"/>
      <c r="ANM10" s="297"/>
      <c r="ANN10" s="297"/>
      <c r="ANO10" s="297"/>
      <c r="ANP10" s="297"/>
      <c r="ANQ10" s="297"/>
      <c r="ANR10" s="297"/>
      <c r="ANS10" s="297"/>
      <c r="ANT10" s="297"/>
      <c r="ANU10" s="297"/>
      <c r="ANV10" s="297"/>
      <c r="ANW10" s="297"/>
      <c r="ANX10" s="297"/>
      <c r="ANY10" s="297"/>
      <c r="ANZ10" s="297"/>
      <c r="AOA10" s="297"/>
      <c r="AOB10" s="297"/>
      <c r="AOC10" s="297"/>
      <c r="AOD10" s="297"/>
      <c r="AOE10" s="297"/>
      <c r="AOF10" s="297"/>
      <c r="AOG10" s="297"/>
      <c r="AOH10" s="297"/>
      <c r="AOI10" s="297"/>
      <c r="AOJ10" s="297"/>
      <c r="AOK10" s="297"/>
      <c r="AOL10" s="297"/>
      <c r="AOM10" s="297"/>
      <c r="AON10" s="297"/>
      <c r="AOO10" s="297"/>
      <c r="AOP10" s="297"/>
      <c r="AOQ10" s="297"/>
      <c r="AOR10" s="297"/>
      <c r="AOS10" s="297"/>
      <c r="AOT10" s="297"/>
      <c r="AOU10" s="297"/>
      <c r="AOV10" s="297"/>
      <c r="AOW10" s="297"/>
      <c r="AOX10" s="297"/>
      <c r="AOY10" s="297"/>
      <c r="AOZ10" s="297"/>
      <c r="APA10" s="297"/>
      <c r="APB10" s="297"/>
      <c r="APC10" s="297"/>
      <c r="APD10" s="297"/>
      <c r="APE10" s="297"/>
      <c r="APF10" s="297"/>
      <c r="APG10" s="297"/>
      <c r="APH10" s="297"/>
      <c r="API10" s="297"/>
      <c r="APJ10" s="297"/>
      <c r="APK10" s="297"/>
      <c r="APL10" s="297"/>
      <c r="APM10" s="297"/>
      <c r="APN10" s="297"/>
      <c r="APO10" s="297"/>
      <c r="APP10" s="297"/>
      <c r="APQ10" s="297"/>
      <c r="APR10" s="297"/>
      <c r="APS10" s="297"/>
      <c r="APT10" s="297"/>
      <c r="APU10" s="297"/>
      <c r="APV10" s="297"/>
      <c r="APW10" s="297"/>
      <c r="APX10" s="297"/>
      <c r="APY10" s="297"/>
      <c r="APZ10" s="297"/>
      <c r="AQA10" s="297"/>
      <c r="AQB10" s="297"/>
      <c r="AQC10" s="297"/>
      <c r="AQD10" s="297"/>
      <c r="AQE10" s="297"/>
      <c r="AQF10" s="297"/>
      <c r="AQG10" s="297"/>
      <c r="AQH10" s="297"/>
      <c r="AQI10" s="297"/>
      <c r="AQJ10" s="297"/>
      <c r="AQK10" s="297"/>
      <c r="AQL10" s="297"/>
      <c r="AQM10" s="297"/>
      <c r="AQN10" s="297"/>
      <c r="AQO10" s="297"/>
      <c r="AQP10" s="297"/>
      <c r="AQQ10" s="297"/>
      <c r="AQR10" s="297"/>
      <c r="AQS10" s="297"/>
      <c r="AQT10" s="297"/>
      <c r="AQU10" s="297"/>
      <c r="AQV10" s="297"/>
      <c r="AQW10" s="297"/>
      <c r="AQX10" s="297"/>
      <c r="AQY10" s="297"/>
      <c r="AQZ10" s="297"/>
      <c r="ARA10" s="297"/>
      <c r="ARB10" s="297"/>
      <c r="ARC10" s="297"/>
      <c r="ARD10" s="297"/>
      <c r="ARE10" s="297"/>
      <c r="ARF10" s="297"/>
      <c r="ARG10" s="297"/>
      <c r="ARH10" s="297"/>
      <c r="ARI10" s="297"/>
      <c r="ARJ10" s="297"/>
      <c r="ARK10" s="297"/>
      <c r="ARL10" s="297"/>
      <c r="ARM10" s="297"/>
      <c r="ARN10" s="297"/>
      <c r="ARO10" s="297"/>
      <c r="ARP10" s="297"/>
      <c r="ARQ10" s="297"/>
      <c r="ARR10" s="297"/>
      <c r="ARS10" s="297"/>
      <c r="ART10" s="297"/>
      <c r="ARU10" s="297"/>
      <c r="ARV10" s="297"/>
      <c r="ARW10" s="297"/>
      <c r="ARX10" s="297"/>
      <c r="ARY10" s="297"/>
      <c r="ARZ10" s="297"/>
      <c r="ASA10" s="297"/>
      <c r="ASB10" s="297"/>
      <c r="ASC10" s="297"/>
      <c r="ASD10" s="297"/>
      <c r="ASE10" s="297"/>
      <c r="ASF10" s="297"/>
      <c r="ASG10" s="297"/>
      <c r="ASH10" s="297"/>
      <c r="ASI10" s="297"/>
      <c r="ASJ10" s="297"/>
      <c r="ASK10" s="297"/>
      <c r="ASL10" s="297"/>
      <c r="ASM10" s="297"/>
      <c r="ASN10" s="297"/>
      <c r="ASO10" s="297"/>
      <c r="ASP10" s="297"/>
      <c r="ASQ10" s="297"/>
      <c r="ASR10" s="297"/>
      <c r="ASS10" s="297"/>
      <c r="AST10" s="297"/>
      <c r="ASU10" s="297"/>
      <c r="ASV10" s="297"/>
      <c r="ASW10" s="297"/>
      <c r="ASX10" s="297"/>
      <c r="ASY10" s="297"/>
      <c r="ASZ10" s="297"/>
      <c r="ATA10" s="297"/>
      <c r="ATB10" s="297"/>
      <c r="ATC10" s="297"/>
      <c r="ATD10" s="297"/>
      <c r="ATE10" s="297"/>
      <c r="ATF10" s="297"/>
      <c r="ATG10" s="297"/>
      <c r="ATH10" s="297"/>
      <c r="ATI10" s="297"/>
      <c r="ATJ10" s="297"/>
      <c r="ATK10" s="297"/>
      <c r="ATL10" s="297"/>
      <c r="ATM10" s="297"/>
      <c r="ATN10" s="297"/>
      <c r="ATO10" s="297"/>
      <c r="ATP10" s="297"/>
      <c r="ATQ10" s="297"/>
      <c r="ATR10" s="297"/>
      <c r="ATS10" s="297"/>
      <c r="ATT10" s="297"/>
      <c r="ATU10" s="297"/>
      <c r="ATV10" s="297"/>
      <c r="ATW10" s="297"/>
      <c r="ATX10" s="297"/>
      <c r="ATY10" s="297"/>
      <c r="ATZ10" s="297"/>
      <c r="AUA10" s="297"/>
      <c r="AUB10" s="297"/>
      <c r="AUC10" s="297"/>
      <c r="AUD10" s="297"/>
      <c r="AUE10" s="297"/>
      <c r="AUF10" s="297"/>
      <c r="AUG10" s="297"/>
      <c r="AUH10" s="297"/>
      <c r="AUI10" s="297"/>
      <c r="AUJ10" s="297"/>
      <c r="AUK10" s="297"/>
      <c r="AUL10" s="297"/>
      <c r="AUM10" s="297"/>
      <c r="AUN10" s="297"/>
      <c r="AUO10" s="297"/>
      <c r="AUP10" s="297"/>
      <c r="AUQ10" s="297"/>
      <c r="AUR10" s="297"/>
      <c r="AUS10" s="297"/>
      <c r="AUT10" s="297"/>
      <c r="AUU10" s="297"/>
      <c r="AUV10" s="297"/>
      <c r="AUW10" s="297"/>
      <c r="AUX10" s="297"/>
      <c r="AUY10" s="297"/>
      <c r="AUZ10" s="297"/>
      <c r="AVA10" s="297"/>
      <c r="AVB10" s="297"/>
      <c r="AVC10" s="297"/>
      <c r="AVD10" s="297"/>
      <c r="AVE10" s="297"/>
      <c r="AVF10" s="297"/>
      <c r="AVG10" s="297"/>
      <c r="AVH10" s="297"/>
      <c r="AVI10" s="297"/>
      <c r="AVJ10" s="297"/>
      <c r="AVK10" s="297"/>
      <c r="AVL10" s="297"/>
      <c r="AVM10" s="297"/>
      <c r="AVN10" s="297"/>
      <c r="AVO10" s="297"/>
      <c r="AVP10" s="297"/>
      <c r="AVQ10" s="297"/>
      <c r="AVR10" s="297"/>
      <c r="AVS10" s="297"/>
      <c r="AVT10" s="297"/>
      <c r="AVU10" s="297"/>
      <c r="AVV10" s="297"/>
      <c r="AVW10" s="297"/>
      <c r="AVX10" s="297"/>
      <c r="AVY10" s="297"/>
      <c r="AVZ10" s="297"/>
      <c r="AWA10" s="297"/>
      <c r="AWB10" s="297"/>
      <c r="AWC10" s="297"/>
      <c r="AWD10" s="297"/>
      <c r="AWE10" s="297"/>
      <c r="AWF10" s="297"/>
      <c r="AWG10" s="297"/>
      <c r="AWH10" s="297"/>
      <c r="AWI10" s="297"/>
      <c r="AWJ10" s="297"/>
      <c r="AWK10" s="297"/>
      <c r="AWL10" s="297"/>
      <c r="AWM10" s="297"/>
      <c r="AWN10" s="297"/>
      <c r="AWO10" s="297"/>
      <c r="AWP10" s="297"/>
      <c r="AWQ10" s="297"/>
      <c r="AWR10" s="297"/>
      <c r="AWS10" s="297"/>
      <c r="AWT10" s="297"/>
      <c r="AWU10" s="297"/>
      <c r="AWV10" s="297"/>
      <c r="AWW10" s="297"/>
      <c r="AWX10" s="297"/>
      <c r="AWY10" s="297"/>
      <c r="AWZ10" s="297"/>
      <c r="AXA10" s="297"/>
      <c r="AXB10" s="297"/>
      <c r="AXC10" s="297"/>
      <c r="AXD10" s="297"/>
      <c r="AXE10" s="297"/>
      <c r="AXF10" s="297"/>
      <c r="AXG10" s="297"/>
      <c r="AXH10" s="297"/>
      <c r="AXI10" s="297"/>
      <c r="AXJ10" s="297"/>
      <c r="AXK10" s="297"/>
      <c r="AXL10" s="297"/>
      <c r="AXM10" s="297"/>
      <c r="AXN10" s="297"/>
      <c r="AXO10" s="297"/>
      <c r="AXP10" s="297"/>
      <c r="AXQ10" s="297"/>
      <c r="AXR10" s="297"/>
      <c r="AXS10" s="297"/>
      <c r="AXT10" s="297"/>
      <c r="AXU10" s="297"/>
      <c r="AXV10" s="297"/>
      <c r="AXW10" s="297"/>
      <c r="AXX10" s="297"/>
      <c r="AXY10" s="297"/>
      <c r="AXZ10" s="297"/>
      <c r="AYA10" s="297"/>
      <c r="AYB10" s="297"/>
      <c r="AYC10" s="297"/>
      <c r="AYD10" s="297"/>
      <c r="AYE10" s="297"/>
      <c r="AYF10" s="297"/>
      <c r="AYG10" s="297"/>
      <c r="AYH10" s="297"/>
      <c r="AYI10" s="297"/>
      <c r="AYJ10" s="297"/>
      <c r="AYK10" s="297"/>
      <c r="AYL10" s="297"/>
      <c r="AYM10" s="297"/>
      <c r="AYN10" s="297"/>
      <c r="AYO10" s="297"/>
      <c r="AYP10" s="297"/>
      <c r="AYQ10" s="297"/>
      <c r="AYR10" s="297"/>
      <c r="AYS10" s="297"/>
      <c r="AYT10" s="297"/>
      <c r="AYU10" s="297"/>
      <c r="AYV10" s="297"/>
      <c r="AYW10" s="297"/>
      <c r="AYX10" s="297"/>
      <c r="AYY10" s="297"/>
      <c r="AYZ10" s="297"/>
      <c r="AZA10" s="297"/>
      <c r="AZB10" s="297"/>
      <c r="AZC10" s="297"/>
      <c r="AZD10" s="297"/>
      <c r="AZE10" s="297"/>
      <c r="AZF10" s="297"/>
      <c r="AZG10" s="297"/>
      <c r="AZH10" s="297"/>
      <c r="AZI10" s="297"/>
      <c r="AZJ10" s="297"/>
      <c r="AZK10" s="297"/>
    </row>
    <row r="11" spans="1:1363" s="296" customFormat="1" ht="18" customHeight="1" x14ac:dyDescent="0.3">
      <c r="A11" s="305" t="s">
        <v>574</v>
      </c>
      <c r="B11" s="312" t="s">
        <v>575</v>
      </c>
      <c r="C11" s="307" t="s">
        <v>126</v>
      </c>
      <c r="D11" s="308">
        <v>1</v>
      </c>
      <c r="E11" s="309"/>
      <c r="F11" s="310"/>
      <c r="G11" s="294"/>
      <c r="H11" s="311"/>
      <c r="I11" s="304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  <c r="AG11" s="297"/>
      <c r="AH11" s="297"/>
      <c r="AI11" s="297"/>
      <c r="AJ11" s="297"/>
      <c r="AK11" s="297"/>
      <c r="AL11" s="297"/>
      <c r="AM11" s="297"/>
      <c r="AN11" s="297"/>
      <c r="AO11" s="297"/>
      <c r="AP11" s="297"/>
      <c r="AQ11" s="297"/>
      <c r="AR11" s="297"/>
      <c r="AS11" s="297"/>
      <c r="AT11" s="297"/>
      <c r="AU11" s="297"/>
      <c r="AV11" s="297"/>
      <c r="AW11" s="297"/>
      <c r="AX11" s="297"/>
      <c r="AY11" s="297"/>
      <c r="AZ11" s="297"/>
      <c r="BA11" s="297"/>
      <c r="BB11" s="297"/>
      <c r="BC11" s="297"/>
      <c r="BD11" s="297"/>
      <c r="BE11" s="297"/>
      <c r="BF11" s="297"/>
      <c r="BG11" s="297"/>
      <c r="BH11" s="297"/>
      <c r="BI11" s="297"/>
      <c r="BJ11" s="297"/>
      <c r="BK11" s="297"/>
      <c r="BL11" s="297"/>
      <c r="BM11" s="297"/>
      <c r="BN11" s="297"/>
      <c r="BO11" s="297"/>
      <c r="BP11" s="297"/>
      <c r="BQ11" s="297"/>
      <c r="BR11" s="297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7"/>
      <c r="CK11" s="297"/>
      <c r="CL11" s="297"/>
      <c r="CM11" s="297"/>
      <c r="CN11" s="297"/>
      <c r="CO11" s="297"/>
      <c r="CP11" s="297"/>
      <c r="CQ11" s="297"/>
      <c r="CR11" s="297"/>
      <c r="CS11" s="297"/>
      <c r="CT11" s="297"/>
      <c r="CU11" s="297"/>
      <c r="CV11" s="297"/>
      <c r="CW11" s="297"/>
      <c r="CX11" s="297"/>
      <c r="CY11" s="297"/>
      <c r="CZ11" s="297"/>
      <c r="DA11" s="297"/>
      <c r="DB11" s="297"/>
      <c r="DC11" s="297"/>
      <c r="DD11" s="297"/>
      <c r="DE11" s="297"/>
      <c r="DF11" s="297"/>
      <c r="DG11" s="297"/>
      <c r="DH11" s="297"/>
      <c r="DI11" s="297"/>
      <c r="DJ11" s="297"/>
      <c r="DK11" s="297"/>
      <c r="DL11" s="297"/>
      <c r="DM11" s="297"/>
      <c r="DN11" s="297"/>
      <c r="DO11" s="297"/>
      <c r="DP11" s="297"/>
      <c r="DQ11" s="297"/>
      <c r="DR11" s="297"/>
      <c r="DS11" s="297"/>
      <c r="DT11" s="297"/>
      <c r="DU11" s="297"/>
      <c r="DV11" s="297"/>
      <c r="DW11" s="297"/>
      <c r="DX11" s="297"/>
      <c r="DY11" s="297"/>
      <c r="DZ11" s="297"/>
      <c r="EA11" s="297"/>
      <c r="EB11" s="297"/>
      <c r="EC11" s="297"/>
      <c r="ED11" s="297"/>
      <c r="EE11" s="297"/>
      <c r="EF11" s="297"/>
      <c r="EG11" s="297"/>
      <c r="EH11" s="297"/>
      <c r="EI11" s="297"/>
      <c r="EJ11" s="297"/>
      <c r="EK11" s="297"/>
      <c r="EL11" s="297"/>
      <c r="EM11" s="297"/>
      <c r="EN11" s="297"/>
      <c r="EO11" s="297"/>
      <c r="EP11" s="297"/>
      <c r="EQ11" s="297"/>
      <c r="ER11" s="297"/>
      <c r="ES11" s="297"/>
      <c r="ET11" s="297"/>
      <c r="EU11" s="297"/>
      <c r="EV11" s="297"/>
      <c r="EW11" s="297"/>
      <c r="EX11" s="297"/>
      <c r="EY11" s="297"/>
      <c r="EZ11" s="297"/>
      <c r="FA11" s="297"/>
      <c r="FB11" s="297"/>
      <c r="FC11" s="297"/>
      <c r="FD11" s="297"/>
      <c r="FE11" s="297"/>
      <c r="FF11" s="297"/>
      <c r="FG11" s="297"/>
      <c r="FH11" s="297"/>
      <c r="FI11" s="297"/>
      <c r="FJ11" s="297"/>
      <c r="FK11" s="297"/>
      <c r="FL11" s="297"/>
      <c r="FM11" s="297"/>
      <c r="FN11" s="297"/>
      <c r="FO11" s="297"/>
      <c r="FP11" s="297"/>
      <c r="FQ11" s="297"/>
      <c r="FR11" s="297"/>
      <c r="FS11" s="297"/>
      <c r="FT11" s="297"/>
      <c r="FU11" s="297"/>
      <c r="FV11" s="297"/>
      <c r="FW11" s="297"/>
      <c r="FX11" s="297"/>
      <c r="FY11" s="297"/>
      <c r="FZ11" s="297"/>
      <c r="GA11" s="297"/>
      <c r="GB11" s="297"/>
      <c r="GC11" s="297"/>
      <c r="GD11" s="297"/>
      <c r="GE11" s="297"/>
      <c r="GF11" s="297"/>
      <c r="GG11" s="297"/>
      <c r="GH11" s="297"/>
      <c r="GI11" s="297"/>
      <c r="GJ11" s="297"/>
      <c r="GK11" s="297"/>
      <c r="GL11" s="297"/>
      <c r="GM11" s="297"/>
      <c r="GN11" s="297"/>
      <c r="GO11" s="297"/>
      <c r="GP11" s="297"/>
      <c r="GQ11" s="297"/>
      <c r="GR11" s="297"/>
      <c r="GS11" s="297"/>
      <c r="GT11" s="297"/>
      <c r="GU11" s="297"/>
      <c r="GV11" s="297"/>
      <c r="GW11" s="297"/>
      <c r="GX11" s="297"/>
      <c r="GY11" s="297"/>
      <c r="GZ11" s="297"/>
      <c r="HA11" s="297"/>
      <c r="HB11" s="297"/>
      <c r="HC11" s="297"/>
      <c r="HD11" s="297"/>
      <c r="HE11" s="297"/>
      <c r="HF11" s="297"/>
      <c r="HG11" s="297"/>
      <c r="HH11" s="297"/>
      <c r="HI11" s="297"/>
      <c r="HJ11" s="297"/>
      <c r="HK11" s="297"/>
      <c r="HL11" s="297"/>
      <c r="HM11" s="297"/>
      <c r="HN11" s="297"/>
      <c r="HO11" s="297"/>
      <c r="HP11" s="297"/>
      <c r="HQ11" s="297"/>
      <c r="HR11" s="297"/>
      <c r="HS11" s="297"/>
      <c r="HT11" s="297"/>
      <c r="HU11" s="297"/>
      <c r="HV11" s="297"/>
      <c r="HW11" s="297"/>
      <c r="HX11" s="297"/>
      <c r="HY11" s="297"/>
      <c r="HZ11" s="297"/>
      <c r="IA11" s="297"/>
      <c r="IB11" s="297"/>
      <c r="IC11" s="297"/>
      <c r="ID11" s="297"/>
      <c r="IE11" s="297"/>
      <c r="IF11" s="297"/>
      <c r="IG11" s="297"/>
      <c r="IH11" s="297"/>
      <c r="II11" s="297"/>
      <c r="IJ11" s="297"/>
      <c r="IK11" s="297"/>
      <c r="IL11" s="297"/>
      <c r="IM11" s="297"/>
      <c r="IN11" s="297"/>
      <c r="IO11" s="297"/>
      <c r="IP11" s="297"/>
      <c r="IQ11" s="297"/>
      <c r="IR11" s="297"/>
      <c r="IS11" s="297"/>
      <c r="IT11" s="297"/>
      <c r="IU11" s="297"/>
      <c r="IV11" s="297"/>
      <c r="IW11" s="297"/>
      <c r="IX11" s="297"/>
      <c r="IY11" s="297"/>
      <c r="IZ11" s="297"/>
      <c r="JA11" s="297"/>
      <c r="JB11" s="297"/>
      <c r="JC11" s="297"/>
      <c r="JD11" s="297"/>
      <c r="JE11" s="297"/>
      <c r="JF11" s="297"/>
      <c r="JG11" s="297"/>
      <c r="JH11" s="297"/>
      <c r="JI11" s="297"/>
      <c r="JJ11" s="297"/>
      <c r="JK11" s="297"/>
      <c r="JL11" s="297"/>
      <c r="JM11" s="297"/>
      <c r="JN11" s="297"/>
      <c r="JO11" s="297"/>
      <c r="JP11" s="297"/>
      <c r="JQ11" s="297"/>
      <c r="JR11" s="297"/>
      <c r="JS11" s="297"/>
      <c r="JT11" s="297"/>
      <c r="JU11" s="297"/>
      <c r="JV11" s="297"/>
      <c r="JW11" s="297"/>
      <c r="JX11" s="297"/>
      <c r="JY11" s="297"/>
      <c r="JZ11" s="297"/>
      <c r="KA11" s="297"/>
      <c r="KB11" s="297"/>
      <c r="KC11" s="297"/>
      <c r="KD11" s="297"/>
      <c r="KE11" s="297"/>
      <c r="KF11" s="297"/>
      <c r="KG11" s="297"/>
      <c r="KH11" s="297"/>
      <c r="KI11" s="297"/>
      <c r="KJ11" s="297"/>
      <c r="KK11" s="297"/>
      <c r="KL11" s="297"/>
      <c r="KM11" s="297"/>
      <c r="KN11" s="297"/>
      <c r="KO11" s="297"/>
      <c r="KP11" s="297"/>
      <c r="KQ11" s="297"/>
      <c r="KR11" s="297"/>
      <c r="KS11" s="297"/>
      <c r="KT11" s="297"/>
      <c r="KU11" s="297"/>
      <c r="KV11" s="297"/>
      <c r="KW11" s="297"/>
      <c r="KX11" s="297"/>
      <c r="KY11" s="297"/>
      <c r="KZ11" s="297"/>
      <c r="LA11" s="297"/>
      <c r="LB11" s="297"/>
      <c r="LC11" s="297"/>
      <c r="LD11" s="297"/>
      <c r="LE11" s="297"/>
      <c r="LF11" s="297"/>
      <c r="LG11" s="297"/>
      <c r="LH11" s="297"/>
      <c r="LI11" s="297"/>
      <c r="LJ11" s="297"/>
      <c r="LK11" s="297"/>
      <c r="LL11" s="297"/>
      <c r="LM11" s="297"/>
      <c r="LN11" s="297"/>
      <c r="LO11" s="297"/>
      <c r="LP11" s="297"/>
      <c r="LQ11" s="297"/>
      <c r="LR11" s="297"/>
      <c r="LS11" s="297"/>
      <c r="LT11" s="297"/>
      <c r="LU11" s="297"/>
      <c r="LV11" s="297"/>
      <c r="LW11" s="297"/>
      <c r="LX11" s="297"/>
      <c r="LY11" s="297"/>
      <c r="LZ11" s="297"/>
      <c r="MA11" s="297"/>
      <c r="MB11" s="297"/>
      <c r="MC11" s="297"/>
      <c r="MD11" s="297"/>
      <c r="ME11" s="297"/>
      <c r="MF11" s="297"/>
      <c r="MG11" s="297"/>
      <c r="MH11" s="297"/>
      <c r="MI11" s="297"/>
      <c r="MJ11" s="297"/>
      <c r="MK11" s="297"/>
      <c r="ML11" s="297"/>
      <c r="MM11" s="297"/>
      <c r="MN11" s="297"/>
      <c r="MO11" s="297"/>
      <c r="MP11" s="297"/>
      <c r="MQ11" s="297"/>
      <c r="MR11" s="297"/>
      <c r="MS11" s="297"/>
      <c r="MT11" s="297"/>
      <c r="MU11" s="297"/>
      <c r="MV11" s="297"/>
      <c r="MW11" s="297"/>
      <c r="MX11" s="297"/>
      <c r="MY11" s="297"/>
      <c r="MZ11" s="297"/>
      <c r="NA11" s="297"/>
      <c r="NB11" s="297"/>
      <c r="NC11" s="297"/>
      <c r="ND11" s="297"/>
      <c r="NE11" s="297"/>
      <c r="NF11" s="297"/>
      <c r="NG11" s="297"/>
      <c r="NH11" s="297"/>
      <c r="NI11" s="297"/>
      <c r="NJ11" s="297"/>
      <c r="NK11" s="297"/>
      <c r="NL11" s="297"/>
      <c r="NM11" s="297"/>
      <c r="NN11" s="297"/>
      <c r="NO11" s="297"/>
      <c r="NP11" s="297"/>
      <c r="NQ11" s="297"/>
      <c r="NR11" s="297"/>
      <c r="NS11" s="297"/>
      <c r="NT11" s="297"/>
      <c r="NU11" s="297"/>
      <c r="NV11" s="297"/>
      <c r="NW11" s="297"/>
      <c r="NX11" s="297"/>
      <c r="NY11" s="297"/>
      <c r="NZ11" s="297"/>
      <c r="OA11" s="297"/>
      <c r="OB11" s="297"/>
      <c r="OC11" s="297"/>
      <c r="OD11" s="297"/>
      <c r="OE11" s="297"/>
      <c r="OF11" s="297"/>
      <c r="OG11" s="297"/>
      <c r="OH11" s="297"/>
      <c r="OI11" s="297"/>
      <c r="OJ11" s="297"/>
      <c r="OK11" s="297"/>
      <c r="OL11" s="297"/>
      <c r="OM11" s="297"/>
      <c r="ON11" s="297"/>
      <c r="OO11" s="297"/>
      <c r="OP11" s="297"/>
      <c r="OQ11" s="297"/>
      <c r="OR11" s="297"/>
      <c r="OS11" s="297"/>
      <c r="OT11" s="297"/>
      <c r="OU11" s="297"/>
      <c r="OV11" s="297"/>
      <c r="OW11" s="297"/>
      <c r="OX11" s="297"/>
      <c r="OY11" s="297"/>
      <c r="OZ11" s="297"/>
      <c r="PA11" s="297"/>
      <c r="PB11" s="297"/>
      <c r="PC11" s="297"/>
      <c r="PD11" s="297"/>
      <c r="PE11" s="297"/>
      <c r="PF11" s="297"/>
      <c r="PG11" s="297"/>
      <c r="PH11" s="297"/>
      <c r="PI11" s="297"/>
      <c r="PJ11" s="297"/>
      <c r="PK11" s="297"/>
      <c r="PL11" s="297"/>
      <c r="PM11" s="297"/>
      <c r="PN11" s="297"/>
      <c r="PO11" s="297"/>
      <c r="PP11" s="297"/>
      <c r="PQ11" s="297"/>
      <c r="PR11" s="297"/>
      <c r="PS11" s="297"/>
      <c r="PT11" s="297"/>
      <c r="PU11" s="297"/>
      <c r="PV11" s="297"/>
      <c r="PW11" s="297"/>
      <c r="PX11" s="297"/>
      <c r="PY11" s="297"/>
      <c r="PZ11" s="297"/>
      <c r="QA11" s="297"/>
      <c r="QB11" s="297"/>
      <c r="QC11" s="297"/>
      <c r="QD11" s="297"/>
      <c r="QE11" s="297"/>
      <c r="QF11" s="297"/>
      <c r="QG11" s="297"/>
      <c r="QH11" s="297"/>
      <c r="QI11" s="297"/>
      <c r="QJ11" s="297"/>
      <c r="QK11" s="297"/>
      <c r="QL11" s="297"/>
      <c r="QM11" s="297"/>
      <c r="QN11" s="297"/>
      <c r="QO11" s="297"/>
      <c r="QP11" s="297"/>
      <c r="QQ11" s="297"/>
      <c r="QR11" s="297"/>
      <c r="QS11" s="297"/>
      <c r="QT11" s="297"/>
      <c r="QU11" s="297"/>
      <c r="QV11" s="297"/>
      <c r="QW11" s="297"/>
      <c r="QX11" s="297"/>
      <c r="QY11" s="297"/>
      <c r="QZ11" s="297"/>
      <c r="RA11" s="297"/>
      <c r="RB11" s="297"/>
      <c r="RC11" s="297"/>
      <c r="RD11" s="297"/>
      <c r="RE11" s="297"/>
      <c r="RF11" s="297"/>
      <c r="RG11" s="297"/>
      <c r="RH11" s="297"/>
      <c r="RI11" s="297"/>
      <c r="RJ11" s="297"/>
      <c r="RK11" s="297"/>
      <c r="RL11" s="297"/>
      <c r="RM11" s="297"/>
      <c r="RN11" s="297"/>
      <c r="RO11" s="297"/>
      <c r="RP11" s="297"/>
      <c r="RQ11" s="297"/>
      <c r="RR11" s="297"/>
      <c r="RS11" s="297"/>
      <c r="RT11" s="297"/>
      <c r="RU11" s="297"/>
      <c r="RV11" s="297"/>
      <c r="RW11" s="297"/>
      <c r="RX11" s="297"/>
      <c r="RY11" s="297"/>
      <c r="RZ11" s="297"/>
      <c r="SA11" s="297"/>
      <c r="SB11" s="297"/>
      <c r="SC11" s="297"/>
      <c r="SD11" s="297"/>
      <c r="SE11" s="297"/>
      <c r="SF11" s="297"/>
      <c r="SG11" s="297"/>
      <c r="SH11" s="297"/>
      <c r="SI11" s="297"/>
      <c r="SJ11" s="297"/>
      <c r="SK11" s="297"/>
      <c r="SL11" s="297"/>
      <c r="SM11" s="297"/>
      <c r="SN11" s="297"/>
      <c r="SO11" s="297"/>
      <c r="SP11" s="297"/>
      <c r="SQ11" s="297"/>
      <c r="SR11" s="297"/>
      <c r="SS11" s="297"/>
      <c r="ST11" s="297"/>
      <c r="SU11" s="297"/>
      <c r="SV11" s="297"/>
      <c r="SW11" s="297"/>
      <c r="SX11" s="297"/>
      <c r="SY11" s="297"/>
      <c r="SZ11" s="297"/>
      <c r="TA11" s="297"/>
      <c r="TB11" s="297"/>
      <c r="TC11" s="297"/>
      <c r="TD11" s="297"/>
      <c r="TE11" s="297"/>
      <c r="TF11" s="297"/>
      <c r="TG11" s="297"/>
      <c r="TH11" s="297"/>
      <c r="TI11" s="297"/>
      <c r="TJ11" s="297"/>
      <c r="TK11" s="297"/>
      <c r="TL11" s="297"/>
      <c r="TM11" s="297"/>
      <c r="TN11" s="297"/>
      <c r="TO11" s="297"/>
      <c r="TP11" s="297"/>
      <c r="TQ11" s="297"/>
      <c r="TR11" s="297"/>
      <c r="TS11" s="297"/>
      <c r="TT11" s="297"/>
      <c r="TU11" s="297"/>
      <c r="TV11" s="297"/>
      <c r="TW11" s="297"/>
      <c r="TX11" s="297"/>
      <c r="TY11" s="297"/>
      <c r="TZ11" s="297"/>
      <c r="UA11" s="297"/>
      <c r="UB11" s="297"/>
      <c r="UC11" s="297"/>
      <c r="UD11" s="297"/>
      <c r="UE11" s="297"/>
      <c r="UF11" s="297"/>
      <c r="UG11" s="297"/>
      <c r="UH11" s="297"/>
      <c r="UI11" s="297"/>
      <c r="UJ11" s="297"/>
      <c r="UK11" s="297"/>
      <c r="UL11" s="297"/>
      <c r="UM11" s="297"/>
      <c r="UN11" s="297"/>
      <c r="UO11" s="297"/>
      <c r="UP11" s="297"/>
      <c r="UQ11" s="297"/>
      <c r="UR11" s="297"/>
      <c r="US11" s="297"/>
      <c r="UT11" s="297"/>
      <c r="UU11" s="297"/>
      <c r="UV11" s="297"/>
      <c r="UW11" s="297"/>
      <c r="UX11" s="297"/>
      <c r="UY11" s="297"/>
      <c r="UZ11" s="297"/>
      <c r="VA11" s="297"/>
      <c r="VB11" s="297"/>
      <c r="VC11" s="297"/>
      <c r="VD11" s="297"/>
      <c r="VE11" s="297"/>
      <c r="VF11" s="297"/>
      <c r="VG11" s="297"/>
      <c r="VH11" s="297"/>
      <c r="VI11" s="297"/>
      <c r="VJ11" s="297"/>
      <c r="VK11" s="297"/>
      <c r="VL11" s="297"/>
      <c r="VM11" s="297"/>
      <c r="VN11" s="297"/>
      <c r="VO11" s="297"/>
      <c r="VP11" s="297"/>
      <c r="VQ11" s="297"/>
      <c r="VR11" s="297"/>
      <c r="VS11" s="297"/>
      <c r="VT11" s="297"/>
      <c r="VU11" s="297"/>
      <c r="VV11" s="297"/>
      <c r="VW11" s="297"/>
      <c r="VX11" s="297"/>
      <c r="VY11" s="297"/>
      <c r="VZ11" s="297"/>
      <c r="WA11" s="297"/>
      <c r="WB11" s="297"/>
      <c r="WC11" s="297"/>
      <c r="WD11" s="297"/>
      <c r="WE11" s="297"/>
      <c r="WF11" s="297"/>
      <c r="WG11" s="297"/>
      <c r="WH11" s="297"/>
      <c r="WI11" s="297"/>
      <c r="WJ11" s="297"/>
      <c r="WK11" s="297"/>
      <c r="WL11" s="297"/>
      <c r="WM11" s="297"/>
      <c r="WN11" s="297"/>
      <c r="WO11" s="297"/>
      <c r="WP11" s="297"/>
      <c r="WQ11" s="297"/>
      <c r="WR11" s="297"/>
      <c r="WS11" s="297"/>
      <c r="WT11" s="297"/>
      <c r="WU11" s="297"/>
      <c r="WV11" s="297"/>
      <c r="WW11" s="297"/>
      <c r="WX11" s="297"/>
      <c r="WY11" s="297"/>
      <c r="WZ11" s="297"/>
      <c r="XA11" s="297"/>
      <c r="XB11" s="297"/>
      <c r="XC11" s="297"/>
      <c r="XD11" s="297"/>
      <c r="XE11" s="297"/>
      <c r="XF11" s="297"/>
      <c r="XG11" s="297"/>
      <c r="XH11" s="297"/>
      <c r="XI11" s="297"/>
      <c r="XJ11" s="297"/>
      <c r="XK11" s="297"/>
      <c r="XL11" s="297"/>
      <c r="XM11" s="297"/>
      <c r="XN11" s="297"/>
      <c r="XO11" s="297"/>
      <c r="XP11" s="297"/>
      <c r="XQ11" s="297"/>
      <c r="XR11" s="297"/>
      <c r="XS11" s="297"/>
      <c r="XT11" s="297"/>
      <c r="XU11" s="297"/>
      <c r="XV11" s="297"/>
      <c r="XW11" s="297"/>
      <c r="XX11" s="297"/>
      <c r="XY11" s="297"/>
      <c r="XZ11" s="297"/>
      <c r="YA11" s="297"/>
      <c r="YB11" s="297"/>
      <c r="YC11" s="297"/>
      <c r="YD11" s="297"/>
      <c r="YE11" s="297"/>
      <c r="YF11" s="297"/>
      <c r="YG11" s="297"/>
      <c r="YH11" s="297"/>
      <c r="YI11" s="297"/>
      <c r="YJ11" s="297"/>
      <c r="YK11" s="297"/>
      <c r="YL11" s="297"/>
      <c r="YM11" s="297"/>
      <c r="YN11" s="297"/>
      <c r="YO11" s="297"/>
      <c r="YP11" s="297"/>
      <c r="YQ11" s="297"/>
      <c r="YR11" s="297"/>
      <c r="YS11" s="297"/>
      <c r="YT11" s="297"/>
      <c r="YU11" s="297"/>
      <c r="YV11" s="297"/>
      <c r="YW11" s="297"/>
      <c r="YX11" s="297"/>
      <c r="YY11" s="297"/>
      <c r="YZ11" s="297"/>
      <c r="ZA11" s="297"/>
      <c r="ZB11" s="297"/>
      <c r="ZC11" s="297"/>
      <c r="ZD11" s="297"/>
      <c r="ZE11" s="297"/>
      <c r="ZF11" s="297"/>
      <c r="ZG11" s="297"/>
      <c r="ZH11" s="297"/>
      <c r="ZI11" s="297"/>
      <c r="ZJ11" s="297"/>
      <c r="ZK11" s="297"/>
      <c r="ZL11" s="297"/>
      <c r="ZM11" s="297"/>
      <c r="ZN11" s="297"/>
      <c r="ZO11" s="297"/>
      <c r="ZP11" s="297"/>
      <c r="ZQ11" s="297"/>
      <c r="ZR11" s="297"/>
      <c r="ZS11" s="297"/>
      <c r="ZT11" s="297"/>
      <c r="ZU11" s="297"/>
      <c r="ZV11" s="297"/>
      <c r="ZW11" s="297"/>
      <c r="ZX11" s="297"/>
      <c r="ZY11" s="297"/>
      <c r="ZZ11" s="297"/>
      <c r="AAA11" s="297"/>
      <c r="AAB11" s="297"/>
      <c r="AAC11" s="297"/>
      <c r="AAD11" s="297"/>
      <c r="AAE11" s="297"/>
      <c r="AAF11" s="297"/>
      <c r="AAG11" s="297"/>
      <c r="AAH11" s="297"/>
      <c r="AAI11" s="297"/>
      <c r="AAJ11" s="297"/>
      <c r="AAK11" s="297"/>
      <c r="AAL11" s="297"/>
      <c r="AAM11" s="297"/>
      <c r="AAN11" s="297"/>
      <c r="AAO11" s="297"/>
      <c r="AAP11" s="297"/>
      <c r="AAQ11" s="297"/>
      <c r="AAR11" s="297"/>
      <c r="AAS11" s="297"/>
      <c r="AAT11" s="297"/>
      <c r="AAU11" s="297"/>
      <c r="AAV11" s="297"/>
      <c r="AAW11" s="297"/>
      <c r="AAX11" s="297"/>
      <c r="AAY11" s="297"/>
      <c r="AAZ11" s="297"/>
      <c r="ABA11" s="297"/>
      <c r="ABB11" s="297"/>
      <c r="ABC11" s="297"/>
      <c r="ABD11" s="297"/>
      <c r="ABE11" s="297"/>
      <c r="ABF11" s="297"/>
      <c r="ABG11" s="297"/>
      <c r="ABH11" s="297"/>
      <c r="ABI11" s="297"/>
      <c r="ABJ11" s="297"/>
      <c r="ABK11" s="297"/>
      <c r="ABL11" s="297"/>
      <c r="ABM11" s="297"/>
      <c r="ABN11" s="297"/>
      <c r="ABO11" s="297"/>
      <c r="ABP11" s="297"/>
      <c r="ABQ11" s="297"/>
      <c r="ABR11" s="297"/>
      <c r="ABS11" s="297"/>
      <c r="ABT11" s="297"/>
      <c r="ABU11" s="297"/>
      <c r="ABV11" s="297"/>
      <c r="ABW11" s="297"/>
      <c r="ABX11" s="297"/>
      <c r="ABY11" s="297"/>
      <c r="ABZ11" s="297"/>
      <c r="ACA11" s="297"/>
      <c r="ACB11" s="297"/>
      <c r="ACC11" s="297"/>
      <c r="ACD11" s="297"/>
      <c r="ACE11" s="297"/>
      <c r="ACF11" s="297"/>
      <c r="ACG11" s="297"/>
      <c r="ACH11" s="297"/>
      <c r="ACI11" s="297"/>
      <c r="ACJ11" s="297"/>
      <c r="ACK11" s="297"/>
      <c r="ACL11" s="297"/>
      <c r="ACM11" s="297"/>
      <c r="ACN11" s="297"/>
      <c r="ACO11" s="297"/>
      <c r="ACP11" s="297"/>
      <c r="ACQ11" s="297"/>
      <c r="ACR11" s="297"/>
      <c r="ACS11" s="297"/>
      <c r="ACT11" s="297"/>
      <c r="ACU11" s="297"/>
      <c r="ACV11" s="297"/>
      <c r="ACW11" s="297"/>
      <c r="ACX11" s="297"/>
      <c r="ACY11" s="297"/>
      <c r="ACZ11" s="297"/>
      <c r="ADA11" s="297"/>
      <c r="ADB11" s="297"/>
      <c r="ADC11" s="297"/>
      <c r="ADD11" s="297"/>
      <c r="ADE11" s="297"/>
      <c r="ADF11" s="297"/>
      <c r="ADG11" s="297"/>
      <c r="ADH11" s="297"/>
      <c r="ADI11" s="297"/>
      <c r="ADJ11" s="297"/>
      <c r="ADK11" s="297"/>
      <c r="ADL11" s="297"/>
      <c r="ADM11" s="297"/>
      <c r="ADN11" s="297"/>
      <c r="ADO11" s="297"/>
      <c r="ADP11" s="297"/>
      <c r="ADQ11" s="297"/>
      <c r="ADR11" s="297"/>
      <c r="ADS11" s="297"/>
      <c r="ADT11" s="297"/>
      <c r="ADU11" s="297"/>
      <c r="ADV11" s="297"/>
      <c r="ADW11" s="297"/>
      <c r="ADX11" s="297"/>
      <c r="ADY11" s="297"/>
      <c r="ADZ11" s="297"/>
      <c r="AEA11" s="297"/>
      <c r="AEB11" s="297"/>
      <c r="AEC11" s="297"/>
      <c r="AED11" s="297"/>
      <c r="AEE11" s="297"/>
      <c r="AEF11" s="297"/>
      <c r="AEG11" s="297"/>
      <c r="AEH11" s="297"/>
      <c r="AEI11" s="297"/>
      <c r="AEJ11" s="297"/>
      <c r="AEK11" s="297"/>
      <c r="AEL11" s="297"/>
      <c r="AEM11" s="297"/>
      <c r="AEN11" s="297"/>
      <c r="AEO11" s="297"/>
      <c r="AEP11" s="297"/>
      <c r="AEQ11" s="297"/>
      <c r="AER11" s="297"/>
      <c r="AES11" s="297"/>
      <c r="AET11" s="297"/>
      <c r="AEU11" s="297"/>
      <c r="AEV11" s="297"/>
      <c r="AEW11" s="297"/>
      <c r="AEX11" s="297"/>
      <c r="AEY11" s="297"/>
      <c r="AEZ11" s="297"/>
      <c r="AFA11" s="297"/>
      <c r="AFB11" s="297"/>
      <c r="AFC11" s="297"/>
      <c r="AFD11" s="297"/>
      <c r="AFE11" s="297"/>
      <c r="AFF11" s="297"/>
      <c r="AFG11" s="297"/>
      <c r="AFH11" s="297"/>
      <c r="AFI11" s="297"/>
      <c r="AFJ11" s="297"/>
      <c r="AFK11" s="297"/>
      <c r="AFL11" s="297"/>
      <c r="AFM11" s="297"/>
      <c r="AFN11" s="297"/>
      <c r="AFO11" s="297"/>
      <c r="AFP11" s="297"/>
      <c r="AFQ11" s="297"/>
      <c r="AFR11" s="297"/>
      <c r="AFS11" s="297"/>
      <c r="AFT11" s="297"/>
      <c r="AFU11" s="297"/>
      <c r="AFV11" s="297"/>
      <c r="AFW11" s="297"/>
      <c r="AFX11" s="297"/>
      <c r="AFY11" s="297"/>
      <c r="AFZ11" s="297"/>
      <c r="AGA11" s="297"/>
      <c r="AGB11" s="297"/>
      <c r="AGC11" s="297"/>
      <c r="AGD11" s="297"/>
      <c r="AGE11" s="297"/>
      <c r="AGF11" s="297"/>
      <c r="AGG11" s="297"/>
      <c r="AGH11" s="297"/>
      <c r="AGI11" s="297"/>
      <c r="AGJ11" s="297"/>
      <c r="AGK11" s="297"/>
      <c r="AGL11" s="297"/>
      <c r="AGM11" s="297"/>
      <c r="AGN11" s="297"/>
      <c r="AGO11" s="297"/>
      <c r="AGP11" s="297"/>
      <c r="AGQ11" s="297"/>
      <c r="AGR11" s="297"/>
      <c r="AGS11" s="297"/>
      <c r="AGT11" s="297"/>
      <c r="AGU11" s="297"/>
      <c r="AGV11" s="297"/>
      <c r="AGW11" s="297"/>
      <c r="AGX11" s="297"/>
      <c r="AGY11" s="297"/>
      <c r="AGZ11" s="297"/>
      <c r="AHA11" s="297"/>
      <c r="AHB11" s="297"/>
      <c r="AHC11" s="297"/>
      <c r="AHD11" s="297"/>
      <c r="AHE11" s="297"/>
      <c r="AHF11" s="297"/>
      <c r="AHG11" s="297"/>
      <c r="AHH11" s="297"/>
      <c r="AHI11" s="297"/>
      <c r="AHJ11" s="297"/>
      <c r="AHK11" s="297"/>
      <c r="AHL11" s="297"/>
      <c r="AHM11" s="297"/>
      <c r="AHN11" s="297"/>
      <c r="AHO11" s="297"/>
      <c r="AHP11" s="297"/>
      <c r="AHQ11" s="297"/>
      <c r="AHR11" s="297"/>
      <c r="AHS11" s="297"/>
      <c r="AHT11" s="297"/>
      <c r="AHU11" s="297"/>
      <c r="AHV11" s="297"/>
      <c r="AHW11" s="297"/>
      <c r="AHX11" s="297"/>
      <c r="AHY11" s="297"/>
      <c r="AHZ11" s="297"/>
      <c r="AIA11" s="297"/>
      <c r="AIB11" s="297"/>
      <c r="AIC11" s="297"/>
      <c r="AID11" s="297"/>
      <c r="AIE11" s="297"/>
      <c r="AIF11" s="297"/>
      <c r="AIG11" s="297"/>
      <c r="AIH11" s="297"/>
      <c r="AII11" s="297"/>
      <c r="AIJ11" s="297"/>
      <c r="AIK11" s="297"/>
      <c r="AIL11" s="297"/>
      <c r="AIM11" s="297"/>
      <c r="AIN11" s="297"/>
      <c r="AIO11" s="297"/>
      <c r="AIP11" s="297"/>
      <c r="AIQ11" s="297"/>
      <c r="AIR11" s="297"/>
      <c r="AIS11" s="297"/>
      <c r="AIT11" s="297"/>
      <c r="AIU11" s="297"/>
      <c r="AIV11" s="297"/>
      <c r="AIW11" s="297"/>
      <c r="AIX11" s="297"/>
      <c r="AIY11" s="297"/>
      <c r="AIZ11" s="297"/>
      <c r="AJA11" s="297"/>
      <c r="AJB11" s="297"/>
      <c r="AJC11" s="297"/>
      <c r="AJD11" s="297"/>
      <c r="AJE11" s="297"/>
      <c r="AJF11" s="297"/>
      <c r="AJG11" s="297"/>
      <c r="AJH11" s="297"/>
      <c r="AJI11" s="297"/>
      <c r="AJJ11" s="297"/>
      <c r="AJK11" s="297"/>
      <c r="AJL11" s="297"/>
      <c r="AJM11" s="297"/>
      <c r="AJN11" s="297"/>
      <c r="AJO11" s="297"/>
      <c r="AJP11" s="297"/>
      <c r="AJQ11" s="297"/>
      <c r="AJR11" s="297"/>
      <c r="AJS11" s="297"/>
      <c r="AJT11" s="297"/>
      <c r="AJU11" s="297"/>
      <c r="AJV11" s="297"/>
      <c r="AJW11" s="297"/>
      <c r="AJX11" s="297"/>
      <c r="AJY11" s="297"/>
      <c r="AJZ11" s="297"/>
      <c r="AKA11" s="297"/>
      <c r="AKB11" s="297"/>
      <c r="AKC11" s="297"/>
      <c r="AKD11" s="297"/>
      <c r="AKE11" s="297"/>
      <c r="AKF11" s="297"/>
      <c r="AKG11" s="297"/>
      <c r="AKH11" s="297"/>
      <c r="AKI11" s="297"/>
      <c r="AKJ11" s="297"/>
      <c r="AKK11" s="297"/>
      <c r="AKL11" s="297"/>
      <c r="AKM11" s="297"/>
      <c r="AKN11" s="297"/>
      <c r="AKO11" s="297"/>
      <c r="AKP11" s="297"/>
      <c r="AKQ11" s="297"/>
      <c r="AKR11" s="297"/>
      <c r="AKS11" s="297"/>
      <c r="AKT11" s="297"/>
      <c r="AKU11" s="297"/>
      <c r="AKV11" s="297"/>
      <c r="AKW11" s="297"/>
      <c r="AKX11" s="297"/>
      <c r="AKY11" s="297"/>
      <c r="AKZ11" s="297"/>
      <c r="ALA11" s="297"/>
      <c r="ALB11" s="297"/>
      <c r="ALC11" s="297"/>
      <c r="ALD11" s="297"/>
      <c r="ALE11" s="297"/>
      <c r="ALF11" s="297"/>
      <c r="ALG11" s="297"/>
      <c r="ALH11" s="297"/>
      <c r="ALI11" s="297"/>
      <c r="ALJ11" s="297"/>
      <c r="ALK11" s="297"/>
      <c r="ALL11" s="297"/>
      <c r="ALM11" s="297"/>
      <c r="ALN11" s="297"/>
      <c r="ALO11" s="297"/>
      <c r="ALP11" s="297"/>
      <c r="ALQ11" s="297"/>
      <c r="ALR11" s="297"/>
      <c r="ALS11" s="297"/>
      <c r="ALT11" s="297"/>
      <c r="ALU11" s="297"/>
      <c r="ALV11" s="297"/>
      <c r="ALW11" s="297"/>
      <c r="ALX11" s="297"/>
      <c r="ALY11" s="297"/>
      <c r="ALZ11" s="297"/>
      <c r="AMA11" s="297"/>
      <c r="AMB11" s="297"/>
      <c r="AMC11" s="297"/>
      <c r="AMD11" s="297"/>
      <c r="AME11" s="297"/>
      <c r="AMF11" s="297"/>
      <c r="AMG11" s="297"/>
      <c r="AMH11" s="297"/>
      <c r="AMI11" s="297"/>
      <c r="AMJ11" s="297"/>
      <c r="AMK11" s="297"/>
      <c r="AML11" s="297"/>
      <c r="AMM11" s="297"/>
      <c r="AMN11" s="297"/>
      <c r="AMO11" s="297"/>
      <c r="AMP11" s="297"/>
      <c r="AMQ11" s="297"/>
      <c r="AMR11" s="297"/>
      <c r="AMS11" s="297"/>
      <c r="AMT11" s="297"/>
      <c r="AMU11" s="297"/>
      <c r="AMV11" s="297"/>
      <c r="AMW11" s="297"/>
      <c r="AMX11" s="297"/>
      <c r="AMY11" s="297"/>
      <c r="AMZ11" s="297"/>
      <c r="ANA11" s="297"/>
      <c r="ANB11" s="297"/>
      <c r="ANC11" s="297"/>
      <c r="AND11" s="297"/>
      <c r="ANE11" s="297"/>
      <c r="ANF11" s="297"/>
      <c r="ANG11" s="297"/>
      <c r="ANH11" s="297"/>
      <c r="ANI11" s="297"/>
      <c r="ANJ11" s="297"/>
      <c r="ANK11" s="297"/>
      <c r="ANL11" s="297"/>
      <c r="ANM11" s="297"/>
      <c r="ANN11" s="297"/>
      <c r="ANO11" s="297"/>
      <c r="ANP11" s="297"/>
      <c r="ANQ11" s="297"/>
      <c r="ANR11" s="297"/>
      <c r="ANS11" s="297"/>
      <c r="ANT11" s="297"/>
      <c r="ANU11" s="297"/>
      <c r="ANV11" s="297"/>
      <c r="ANW11" s="297"/>
      <c r="ANX11" s="297"/>
      <c r="ANY11" s="297"/>
      <c r="ANZ11" s="297"/>
      <c r="AOA11" s="297"/>
      <c r="AOB11" s="297"/>
      <c r="AOC11" s="297"/>
      <c r="AOD11" s="297"/>
      <c r="AOE11" s="297"/>
      <c r="AOF11" s="297"/>
      <c r="AOG11" s="297"/>
      <c r="AOH11" s="297"/>
      <c r="AOI11" s="297"/>
      <c r="AOJ11" s="297"/>
      <c r="AOK11" s="297"/>
      <c r="AOL11" s="297"/>
      <c r="AOM11" s="297"/>
      <c r="AON11" s="297"/>
      <c r="AOO11" s="297"/>
      <c r="AOP11" s="297"/>
      <c r="AOQ11" s="297"/>
      <c r="AOR11" s="297"/>
      <c r="AOS11" s="297"/>
      <c r="AOT11" s="297"/>
      <c r="AOU11" s="297"/>
      <c r="AOV11" s="297"/>
      <c r="AOW11" s="297"/>
      <c r="AOX11" s="297"/>
      <c r="AOY11" s="297"/>
      <c r="AOZ11" s="297"/>
      <c r="APA11" s="297"/>
      <c r="APB11" s="297"/>
      <c r="APC11" s="297"/>
      <c r="APD11" s="297"/>
      <c r="APE11" s="297"/>
      <c r="APF11" s="297"/>
      <c r="APG11" s="297"/>
      <c r="APH11" s="297"/>
      <c r="API11" s="297"/>
      <c r="APJ11" s="297"/>
      <c r="APK11" s="297"/>
      <c r="APL11" s="297"/>
      <c r="APM11" s="297"/>
      <c r="APN11" s="297"/>
      <c r="APO11" s="297"/>
      <c r="APP11" s="297"/>
      <c r="APQ11" s="297"/>
      <c r="APR11" s="297"/>
      <c r="APS11" s="297"/>
      <c r="APT11" s="297"/>
      <c r="APU11" s="297"/>
      <c r="APV11" s="297"/>
      <c r="APW11" s="297"/>
      <c r="APX11" s="297"/>
      <c r="APY11" s="297"/>
      <c r="APZ11" s="297"/>
      <c r="AQA11" s="297"/>
      <c r="AQB11" s="297"/>
      <c r="AQC11" s="297"/>
      <c r="AQD11" s="297"/>
      <c r="AQE11" s="297"/>
      <c r="AQF11" s="297"/>
      <c r="AQG11" s="297"/>
      <c r="AQH11" s="297"/>
      <c r="AQI11" s="297"/>
      <c r="AQJ11" s="297"/>
      <c r="AQK11" s="297"/>
      <c r="AQL11" s="297"/>
      <c r="AQM11" s="297"/>
      <c r="AQN11" s="297"/>
      <c r="AQO11" s="297"/>
      <c r="AQP11" s="297"/>
      <c r="AQQ11" s="297"/>
      <c r="AQR11" s="297"/>
      <c r="AQS11" s="297"/>
      <c r="AQT11" s="297"/>
      <c r="AQU11" s="297"/>
      <c r="AQV11" s="297"/>
      <c r="AQW11" s="297"/>
      <c r="AQX11" s="297"/>
      <c r="AQY11" s="297"/>
      <c r="AQZ11" s="297"/>
      <c r="ARA11" s="297"/>
      <c r="ARB11" s="297"/>
      <c r="ARC11" s="297"/>
      <c r="ARD11" s="297"/>
      <c r="ARE11" s="297"/>
      <c r="ARF11" s="297"/>
      <c r="ARG11" s="297"/>
      <c r="ARH11" s="297"/>
      <c r="ARI11" s="297"/>
      <c r="ARJ11" s="297"/>
      <c r="ARK11" s="297"/>
      <c r="ARL11" s="297"/>
      <c r="ARM11" s="297"/>
      <c r="ARN11" s="297"/>
      <c r="ARO11" s="297"/>
      <c r="ARP11" s="297"/>
      <c r="ARQ11" s="297"/>
      <c r="ARR11" s="297"/>
      <c r="ARS11" s="297"/>
      <c r="ART11" s="297"/>
      <c r="ARU11" s="297"/>
      <c r="ARV11" s="297"/>
      <c r="ARW11" s="297"/>
      <c r="ARX11" s="297"/>
      <c r="ARY11" s="297"/>
      <c r="ARZ11" s="297"/>
      <c r="ASA11" s="297"/>
      <c r="ASB11" s="297"/>
      <c r="ASC11" s="297"/>
      <c r="ASD11" s="297"/>
      <c r="ASE11" s="297"/>
      <c r="ASF11" s="297"/>
      <c r="ASG11" s="297"/>
      <c r="ASH11" s="297"/>
      <c r="ASI11" s="297"/>
      <c r="ASJ11" s="297"/>
      <c r="ASK11" s="297"/>
      <c r="ASL11" s="297"/>
      <c r="ASM11" s="297"/>
      <c r="ASN11" s="297"/>
      <c r="ASO11" s="297"/>
      <c r="ASP11" s="297"/>
      <c r="ASQ11" s="297"/>
      <c r="ASR11" s="297"/>
      <c r="ASS11" s="297"/>
      <c r="AST11" s="297"/>
      <c r="ASU11" s="297"/>
      <c r="ASV11" s="297"/>
      <c r="ASW11" s="297"/>
      <c r="ASX11" s="297"/>
      <c r="ASY11" s="297"/>
      <c r="ASZ11" s="297"/>
      <c r="ATA11" s="297"/>
      <c r="ATB11" s="297"/>
      <c r="ATC11" s="297"/>
      <c r="ATD11" s="297"/>
      <c r="ATE11" s="297"/>
      <c r="ATF11" s="297"/>
      <c r="ATG11" s="297"/>
      <c r="ATH11" s="297"/>
      <c r="ATI11" s="297"/>
      <c r="ATJ11" s="297"/>
      <c r="ATK11" s="297"/>
      <c r="ATL11" s="297"/>
      <c r="ATM11" s="297"/>
      <c r="ATN11" s="297"/>
      <c r="ATO11" s="297"/>
      <c r="ATP11" s="297"/>
      <c r="ATQ11" s="297"/>
      <c r="ATR11" s="297"/>
      <c r="ATS11" s="297"/>
      <c r="ATT11" s="297"/>
      <c r="ATU11" s="297"/>
      <c r="ATV11" s="297"/>
      <c r="ATW11" s="297"/>
      <c r="ATX11" s="297"/>
      <c r="ATY11" s="297"/>
      <c r="ATZ11" s="297"/>
      <c r="AUA11" s="297"/>
      <c r="AUB11" s="297"/>
      <c r="AUC11" s="297"/>
      <c r="AUD11" s="297"/>
      <c r="AUE11" s="297"/>
      <c r="AUF11" s="297"/>
      <c r="AUG11" s="297"/>
      <c r="AUH11" s="297"/>
      <c r="AUI11" s="297"/>
      <c r="AUJ11" s="297"/>
      <c r="AUK11" s="297"/>
      <c r="AUL11" s="297"/>
      <c r="AUM11" s="297"/>
      <c r="AUN11" s="297"/>
      <c r="AUO11" s="297"/>
      <c r="AUP11" s="297"/>
      <c r="AUQ11" s="297"/>
      <c r="AUR11" s="297"/>
      <c r="AUS11" s="297"/>
      <c r="AUT11" s="297"/>
      <c r="AUU11" s="297"/>
      <c r="AUV11" s="297"/>
      <c r="AUW11" s="297"/>
      <c r="AUX11" s="297"/>
      <c r="AUY11" s="297"/>
      <c r="AUZ11" s="297"/>
      <c r="AVA11" s="297"/>
      <c r="AVB11" s="297"/>
      <c r="AVC11" s="297"/>
      <c r="AVD11" s="297"/>
      <c r="AVE11" s="297"/>
      <c r="AVF11" s="297"/>
      <c r="AVG11" s="297"/>
      <c r="AVH11" s="297"/>
      <c r="AVI11" s="297"/>
      <c r="AVJ11" s="297"/>
      <c r="AVK11" s="297"/>
      <c r="AVL11" s="297"/>
      <c r="AVM11" s="297"/>
      <c r="AVN11" s="297"/>
      <c r="AVO11" s="297"/>
      <c r="AVP11" s="297"/>
      <c r="AVQ11" s="297"/>
      <c r="AVR11" s="297"/>
      <c r="AVS11" s="297"/>
      <c r="AVT11" s="297"/>
      <c r="AVU11" s="297"/>
      <c r="AVV11" s="297"/>
      <c r="AVW11" s="297"/>
      <c r="AVX11" s="297"/>
      <c r="AVY11" s="297"/>
      <c r="AVZ11" s="297"/>
      <c r="AWA11" s="297"/>
      <c r="AWB11" s="297"/>
      <c r="AWC11" s="297"/>
      <c r="AWD11" s="297"/>
      <c r="AWE11" s="297"/>
      <c r="AWF11" s="297"/>
      <c r="AWG11" s="297"/>
      <c r="AWH11" s="297"/>
      <c r="AWI11" s="297"/>
      <c r="AWJ11" s="297"/>
      <c r="AWK11" s="297"/>
      <c r="AWL11" s="297"/>
      <c r="AWM11" s="297"/>
      <c r="AWN11" s="297"/>
      <c r="AWO11" s="297"/>
      <c r="AWP11" s="297"/>
      <c r="AWQ11" s="297"/>
      <c r="AWR11" s="297"/>
      <c r="AWS11" s="297"/>
      <c r="AWT11" s="297"/>
      <c r="AWU11" s="297"/>
      <c r="AWV11" s="297"/>
      <c r="AWW11" s="297"/>
      <c r="AWX11" s="297"/>
      <c r="AWY11" s="297"/>
      <c r="AWZ11" s="297"/>
      <c r="AXA11" s="297"/>
      <c r="AXB11" s="297"/>
      <c r="AXC11" s="297"/>
      <c r="AXD11" s="297"/>
      <c r="AXE11" s="297"/>
      <c r="AXF11" s="297"/>
      <c r="AXG11" s="297"/>
      <c r="AXH11" s="297"/>
      <c r="AXI11" s="297"/>
      <c r="AXJ11" s="297"/>
      <c r="AXK11" s="297"/>
      <c r="AXL11" s="297"/>
      <c r="AXM11" s="297"/>
      <c r="AXN11" s="297"/>
      <c r="AXO11" s="297"/>
      <c r="AXP11" s="297"/>
      <c r="AXQ11" s="297"/>
      <c r="AXR11" s="297"/>
      <c r="AXS11" s="297"/>
      <c r="AXT11" s="297"/>
      <c r="AXU11" s="297"/>
      <c r="AXV11" s="297"/>
      <c r="AXW11" s="297"/>
      <c r="AXX11" s="297"/>
      <c r="AXY11" s="297"/>
      <c r="AXZ11" s="297"/>
      <c r="AYA11" s="297"/>
      <c r="AYB11" s="297"/>
      <c r="AYC11" s="297"/>
      <c r="AYD11" s="297"/>
      <c r="AYE11" s="297"/>
      <c r="AYF11" s="297"/>
      <c r="AYG11" s="297"/>
      <c r="AYH11" s="297"/>
      <c r="AYI11" s="297"/>
      <c r="AYJ11" s="297"/>
      <c r="AYK11" s="297"/>
      <c r="AYL11" s="297"/>
      <c r="AYM11" s="297"/>
      <c r="AYN11" s="297"/>
      <c r="AYO11" s="297"/>
      <c r="AYP11" s="297"/>
      <c r="AYQ11" s="297"/>
      <c r="AYR11" s="297"/>
      <c r="AYS11" s="297"/>
      <c r="AYT11" s="297"/>
      <c r="AYU11" s="297"/>
      <c r="AYV11" s="297"/>
      <c r="AYW11" s="297"/>
      <c r="AYX11" s="297"/>
      <c r="AYY11" s="297"/>
      <c r="AYZ11" s="297"/>
      <c r="AZA11" s="297"/>
      <c r="AZB11" s="297"/>
      <c r="AZC11" s="297"/>
      <c r="AZD11" s="297"/>
      <c r="AZE11" s="297"/>
      <c r="AZF11" s="297"/>
      <c r="AZG11" s="297"/>
      <c r="AZH11" s="297"/>
      <c r="AZI11" s="297"/>
      <c r="AZJ11" s="297"/>
      <c r="AZK11" s="297"/>
    </row>
    <row r="12" spans="1:1363" s="296" customFormat="1" ht="18" customHeight="1" x14ac:dyDescent="0.3">
      <c r="A12" s="305" t="s">
        <v>576</v>
      </c>
      <c r="B12" s="306" t="s">
        <v>577</v>
      </c>
      <c r="C12" s="307" t="s">
        <v>126</v>
      </c>
      <c r="D12" s="308">
        <v>1</v>
      </c>
      <c r="E12" s="309"/>
      <c r="F12" s="310"/>
      <c r="G12" s="294"/>
      <c r="H12" s="311"/>
      <c r="I12" s="304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7"/>
      <c r="Y12" s="297"/>
      <c r="Z12" s="297"/>
      <c r="AA12" s="297"/>
      <c r="AB12" s="297"/>
      <c r="AC12" s="297"/>
      <c r="AD12" s="297"/>
      <c r="AE12" s="297"/>
      <c r="AF12" s="297"/>
      <c r="AG12" s="297"/>
      <c r="AH12" s="297"/>
      <c r="AI12" s="297"/>
      <c r="AJ12" s="297"/>
      <c r="AK12" s="297"/>
      <c r="AL12" s="297"/>
      <c r="AM12" s="297"/>
      <c r="AN12" s="297"/>
      <c r="AO12" s="297"/>
      <c r="AP12" s="297"/>
      <c r="AQ12" s="297"/>
      <c r="AR12" s="297"/>
      <c r="AS12" s="297"/>
      <c r="AT12" s="297"/>
      <c r="AU12" s="297"/>
      <c r="AV12" s="297"/>
      <c r="AW12" s="297"/>
      <c r="AX12" s="297"/>
      <c r="AY12" s="297"/>
      <c r="AZ12" s="297"/>
      <c r="BA12" s="297"/>
      <c r="BB12" s="297"/>
      <c r="BC12" s="297"/>
      <c r="BD12" s="297"/>
      <c r="BE12" s="297"/>
      <c r="BF12" s="297"/>
      <c r="BG12" s="297"/>
      <c r="BH12" s="297"/>
      <c r="BI12" s="297"/>
      <c r="BJ12" s="297"/>
      <c r="BK12" s="297"/>
      <c r="BL12" s="297"/>
      <c r="BM12" s="297"/>
      <c r="BN12" s="297"/>
      <c r="BO12" s="297"/>
      <c r="BP12" s="297"/>
      <c r="BQ12" s="297"/>
      <c r="BR12" s="297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7"/>
      <c r="CK12" s="297"/>
      <c r="CL12" s="297"/>
      <c r="CM12" s="297"/>
      <c r="CN12" s="297"/>
      <c r="CO12" s="297"/>
      <c r="CP12" s="297"/>
      <c r="CQ12" s="297"/>
      <c r="CR12" s="297"/>
      <c r="CS12" s="297"/>
      <c r="CT12" s="297"/>
      <c r="CU12" s="297"/>
      <c r="CV12" s="297"/>
      <c r="CW12" s="297"/>
      <c r="CX12" s="297"/>
      <c r="CY12" s="297"/>
      <c r="CZ12" s="297"/>
      <c r="DA12" s="297"/>
      <c r="DB12" s="297"/>
      <c r="DC12" s="297"/>
      <c r="DD12" s="297"/>
      <c r="DE12" s="297"/>
      <c r="DF12" s="297"/>
      <c r="DG12" s="297"/>
      <c r="DH12" s="297"/>
      <c r="DI12" s="297"/>
      <c r="DJ12" s="297"/>
      <c r="DK12" s="297"/>
      <c r="DL12" s="297"/>
      <c r="DM12" s="297"/>
      <c r="DN12" s="297"/>
      <c r="DO12" s="297"/>
      <c r="DP12" s="297"/>
      <c r="DQ12" s="297"/>
      <c r="DR12" s="297"/>
      <c r="DS12" s="297"/>
      <c r="DT12" s="297"/>
      <c r="DU12" s="297"/>
      <c r="DV12" s="297"/>
      <c r="DW12" s="297"/>
      <c r="DX12" s="297"/>
      <c r="DY12" s="297"/>
      <c r="DZ12" s="297"/>
      <c r="EA12" s="297"/>
      <c r="EB12" s="297"/>
      <c r="EC12" s="297"/>
      <c r="ED12" s="297"/>
      <c r="EE12" s="297"/>
      <c r="EF12" s="297"/>
      <c r="EG12" s="297"/>
      <c r="EH12" s="297"/>
      <c r="EI12" s="297"/>
      <c r="EJ12" s="297"/>
      <c r="EK12" s="297"/>
      <c r="EL12" s="297"/>
      <c r="EM12" s="297"/>
      <c r="EN12" s="297"/>
      <c r="EO12" s="297"/>
      <c r="EP12" s="297"/>
      <c r="EQ12" s="297"/>
      <c r="ER12" s="297"/>
      <c r="ES12" s="297"/>
      <c r="ET12" s="297"/>
      <c r="EU12" s="297"/>
      <c r="EV12" s="297"/>
      <c r="EW12" s="297"/>
      <c r="EX12" s="297"/>
      <c r="EY12" s="297"/>
      <c r="EZ12" s="297"/>
      <c r="FA12" s="297"/>
      <c r="FB12" s="297"/>
      <c r="FC12" s="297"/>
      <c r="FD12" s="297"/>
      <c r="FE12" s="297"/>
      <c r="FF12" s="297"/>
      <c r="FG12" s="297"/>
      <c r="FH12" s="297"/>
      <c r="FI12" s="297"/>
      <c r="FJ12" s="297"/>
      <c r="FK12" s="297"/>
      <c r="FL12" s="297"/>
      <c r="FM12" s="297"/>
      <c r="FN12" s="297"/>
      <c r="FO12" s="297"/>
      <c r="FP12" s="297"/>
      <c r="FQ12" s="297"/>
      <c r="FR12" s="297"/>
      <c r="FS12" s="297"/>
      <c r="FT12" s="297"/>
      <c r="FU12" s="297"/>
      <c r="FV12" s="297"/>
      <c r="FW12" s="297"/>
      <c r="FX12" s="297"/>
      <c r="FY12" s="297"/>
      <c r="FZ12" s="297"/>
      <c r="GA12" s="297"/>
      <c r="GB12" s="297"/>
      <c r="GC12" s="297"/>
      <c r="GD12" s="297"/>
      <c r="GE12" s="297"/>
      <c r="GF12" s="297"/>
      <c r="GG12" s="297"/>
      <c r="GH12" s="297"/>
      <c r="GI12" s="297"/>
      <c r="GJ12" s="297"/>
      <c r="GK12" s="297"/>
      <c r="GL12" s="297"/>
      <c r="GM12" s="297"/>
      <c r="GN12" s="297"/>
      <c r="GO12" s="297"/>
      <c r="GP12" s="297"/>
      <c r="GQ12" s="297"/>
      <c r="GR12" s="297"/>
      <c r="GS12" s="297"/>
      <c r="GT12" s="297"/>
      <c r="GU12" s="297"/>
      <c r="GV12" s="297"/>
      <c r="GW12" s="297"/>
      <c r="GX12" s="297"/>
      <c r="GY12" s="297"/>
      <c r="GZ12" s="297"/>
      <c r="HA12" s="297"/>
      <c r="HB12" s="297"/>
      <c r="HC12" s="297"/>
      <c r="HD12" s="297"/>
      <c r="HE12" s="297"/>
      <c r="HF12" s="297"/>
      <c r="HG12" s="297"/>
      <c r="HH12" s="297"/>
      <c r="HI12" s="297"/>
      <c r="HJ12" s="297"/>
      <c r="HK12" s="297"/>
      <c r="HL12" s="297"/>
      <c r="HM12" s="297"/>
      <c r="HN12" s="297"/>
      <c r="HO12" s="297"/>
      <c r="HP12" s="297"/>
      <c r="HQ12" s="297"/>
      <c r="HR12" s="297"/>
      <c r="HS12" s="297"/>
      <c r="HT12" s="297"/>
      <c r="HU12" s="297"/>
      <c r="HV12" s="297"/>
      <c r="HW12" s="297"/>
      <c r="HX12" s="297"/>
      <c r="HY12" s="297"/>
      <c r="HZ12" s="297"/>
      <c r="IA12" s="297"/>
      <c r="IB12" s="297"/>
      <c r="IC12" s="297"/>
      <c r="ID12" s="297"/>
      <c r="IE12" s="297"/>
      <c r="IF12" s="297"/>
      <c r="IG12" s="297"/>
      <c r="IH12" s="297"/>
      <c r="II12" s="297"/>
      <c r="IJ12" s="297"/>
      <c r="IK12" s="297"/>
      <c r="IL12" s="297"/>
      <c r="IM12" s="297"/>
      <c r="IN12" s="297"/>
      <c r="IO12" s="297"/>
      <c r="IP12" s="297"/>
      <c r="IQ12" s="297"/>
      <c r="IR12" s="297"/>
      <c r="IS12" s="297"/>
      <c r="IT12" s="297"/>
      <c r="IU12" s="297"/>
      <c r="IV12" s="297"/>
      <c r="IW12" s="297"/>
      <c r="IX12" s="297"/>
      <c r="IY12" s="297"/>
      <c r="IZ12" s="297"/>
      <c r="JA12" s="297"/>
      <c r="JB12" s="297"/>
      <c r="JC12" s="297"/>
      <c r="JD12" s="297"/>
      <c r="JE12" s="297"/>
      <c r="JF12" s="297"/>
      <c r="JG12" s="297"/>
      <c r="JH12" s="297"/>
      <c r="JI12" s="297"/>
      <c r="JJ12" s="297"/>
      <c r="JK12" s="297"/>
      <c r="JL12" s="297"/>
      <c r="JM12" s="297"/>
      <c r="JN12" s="297"/>
      <c r="JO12" s="297"/>
      <c r="JP12" s="297"/>
      <c r="JQ12" s="297"/>
      <c r="JR12" s="297"/>
      <c r="JS12" s="297"/>
      <c r="JT12" s="297"/>
      <c r="JU12" s="297"/>
      <c r="JV12" s="297"/>
      <c r="JW12" s="297"/>
      <c r="JX12" s="297"/>
      <c r="JY12" s="297"/>
      <c r="JZ12" s="297"/>
      <c r="KA12" s="297"/>
      <c r="KB12" s="297"/>
      <c r="KC12" s="297"/>
      <c r="KD12" s="297"/>
      <c r="KE12" s="297"/>
      <c r="KF12" s="297"/>
      <c r="KG12" s="297"/>
      <c r="KH12" s="297"/>
      <c r="KI12" s="297"/>
      <c r="KJ12" s="297"/>
      <c r="KK12" s="297"/>
      <c r="KL12" s="297"/>
      <c r="KM12" s="297"/>
      <c r="KN12" s="297"/>
      <c r="KO12" s="297"/>
      <c r="KP12" s="297"/>
      <c r="KQ12" s="297"/>
      <c r="KR12" s="297"/>
      <c r="KS12" s="297"/>
      <c r="KT12" s="297"/>
      <c r="KU12" s="297"/>
      <c r="KV12" s="297"/>
      <c r="KW12" s="297"/>
      <c r="KX12" s="297"/>
      <c r="KY12" s="297"/>
      <c r="KZ12" s="297"/>
      <c r="LA12" s="297"/>
      <c r="LB12" s="297"/>
      <c r="LC12" s="297"/>
      <c r="LD12" s="297"/>
      <c r="LE12" s="297"/>
      <c r="LF12" s="297"/>
      <c r="LG12" s="297"/>
      <c r="LH12" s="297"/>
      <c r="LI12" s="297"/>
      <c r="LJ12" s="297"/>
      <c r="LK12" s="297"/>
      <c r="LL12" s="297"/>
      <c r="LM12" s="297"/>
      <c r="LN12" s="297"/>
      <c r="LO12" s="297"/>
      <c r="LP12" s="297"/>
      <c r="LQ12" s="297"/>
      <c r="LR12" s="297"/>
      <c r="LS12" s="297"/>
      <c r="LT12" s="297"/>
      <c r="LU12" s="297"/>
      <c r="LV12" s="297"/>
      <c r="LW12" s="297"/>
      <c r="LX12" s="297"/>
      <c r="LY12" s="297"/>
      <c r="LZ12" s="297"/>
      <c r="MA12" s="297"/>
      <c r="MB12" s="297"/>
      <c r="MC12" s="297"/>
      <c r="MD12" s="297"/>
      <c r="ME12" s="297"/>
      <c r="MF12" s="297"/>
      <c r="MG12" s="297"/>
      <c r="MH12" s="297"/>
      <c r="MI12" s="297"/>
      <c r="MJ12" s="297"/>
      <c r="MK12" s="297"/>
      <c r="ML12" s="297"/>
      <c r="MM12" s="297"/>
      <c r="MN12" s="297"/>
      <c r="MO12" s="297"/>
      <c r="MP12" s="297"/>
      <c r="MQ12" s="297"/>
      <c r="MR12" s="297"/>
      <c r="MS12" s="297"/>
      <c r="MT12" s="297"/>
      <c r="MU12" s="297"/>
      <c r="MV12" s="297"/>
      <c r="MW12" s="297"/>
      <c r="MX12" s="297"/>
      <c r="MY12" s="297"/>
      <c r="MZ12" s="297"/>
      <c r="NA12" s="297"/>
      <c r="NB12" s="297"/>
      <c r="NC12" s="297"/>
      <c r="ND12" s="297"/>
      <c r="NE12" s="297"/>
      <c r="NF12" s="297"/>
      <c r="NG12" s="297"/>
      <c r="NH12" s="297"/>
      <c r="NI12" s="297"/>
      <c r="NJ12" s="297"/>
      <c r="NK12" s="297"/>
      <c r="NL12" s="297"/>
      <c r="NM12" s="297"/>
      <c r="NN12" s="297"/>
      <c r="NO12" s="297"/>
      <c r="NP12" s="297"/>
      <c r="NQ12" s="297"/>
      <c r="NR12" s="297"/>
      <c r="NS12" s="297"/>
      <c r="NT12" s="297"/>
      <c r="NU12" s="297"/>
      <c r="NV12" s="297"/>
      <c r="NW12" s="297"/>
      <c r="NX12" s="297"/>
      <c r="NY12" s="297"/>
      <c r="NZ12" s="297"/>
      <c r="OA12" s="297"/>
      <c r="OB12" s="297"/>
      <c r="OC12" s="297"/>
      <c r="OD12" s="297"/>
      <c r="OE12" s="297"/>
      <c r="OF12" s="297"/>
      <c r="OG12" s="297"/>
      <c r="OH12" s="297"/>
      <c r="OI12" s="297"/>
      <c r="OJ12" s="297"/>
      <c r="OK12" s="297"/>
      <c r="OL12" s="297"/>
      <c r="OM12" s="297"/>
      <c r="ON12" s="297"/>
      <c r="OO12" s="297"/>
      <c r="OP12" s="297"/>
      <c r="OQ12" s="297"/>
      <c r="OR12" s="297"/>
      <c r="OS12" s="297"/>
      <c r="OT12" s="297"/>
      <c r="OU12" s="297"/>
      <c r="OV12" s="297"/>
      <c r="OW12" s="297"/>
      <c r="OX12" s="297"/>
      <c r="OY12" s="297"/>
      <c r="OZ12" s="297"/>
      <c r="PA12" s="297"/>
      <c r="PB12" s="297"/>
      <c r="PC12" s="297"/>
      <c r="PD12" s="297"/>
      <c r="PE12" s="297"/>
      <c r="PF12" s="297"/>
      <c r="PG12" s="297"/>
      <c r="PH12" s="297"/>
      <c r="PI12" s="297"/>
      <c r="PJ12" s="297"/>
      <c r="PK12" s="297"/>
      <c r="PL12" s="297"/>
      <c r="PM12" s="297"/>
      <c r="PN12" s="297"/>
      <c r="PO12" s="297"/>
      <c r="PP12" s="297"/>
      <c r="PQ12" s="297"/>
      <c r="PR12" s="297"/>
      <c r="PS12" s="297"/>
      <c r="PT12" s="297"/>
      <c r="PU12" s="297"/>
      <c r="PV12" s="297"/>
      <c r="PW12" s="297"/>
      <c r="PX12" s="297"/>
      <c r="PY12" s="297"/>
      <c r="PZ12" s="297"/>
      <c r="QA12" s="297"/>
      <c r="QB12" s="297"/>
      <c r="QC12" s="297"/>
      <c r="QD12" s="297"/>
      <c r="QE12" s="297"/>
      <c r="QF12" s="297"/>
      <c r="QG12" s="297"/>
      <c r="QH12" s="297"/>
      <c r="QI12" s="297"/>
      <c r="QJ12" s="297"/>
      <c r="QK12" s="297"/>
      <c r="QL12" s="297"/>
      <c r="QM12" s="297"/>
      <c r="QN12" s="297"/>
      <c r="QO12" s="297"/>
      <c r="QP12" s="297"/>
      <c r="QQ12" s="297"/>
      <c r="QR12" s="297"/>
      <c r="QS12" s="297"/>
      <c r="QT12" s="297"/>
      <c r="QU12" s="297"/>
      <c r="QV12" s="297"/>
      <c r="QW12" s="297"/>
      <c r="QX12" s="297"/>
      <c r="QY12" s="297"/>
      <c r="QZ12" s="297"/>
      <c r="RA12" s="297"/>
      <c r="RB12" s="297"/>
      <c r="RC12" s="297"/>
      <c r="RD12" s="297"/>
      <c r="RE12" s="297"/>
      <c r="RF12" s="297"/>
      <c r="RG12" s="297"/>
      <c r="RH12" s="297"/>
      <c r="RI12" s="297"/>
      <c r="RJ12" s="297"/>
      <c r="RK12" s="297"/>
      <c r="RL12" s="297"/>
      <c r="RM12" s="297"/>
      <c r="RN12" s="297"/>
      <c r="RO12" s="297"/>
      <c r="RP12" s="297"/>
      <c r="RQ12" s="297"/>
      <c r="RR12" s="297"/>
      <c r="RS12" s="297"/>
      <c r="RT12" s="297"/>
      <c r="RU12" s="297"/>
      <c r="RV12" s="297"/>
      <c r="RW12" s="297"/>
      <c r="RX12" s="297"/>
      <c r="RY12" s="297"/>
      <c r="RZ12" s="297"/>
      <c r="SA12" s="297"/>
      <c r="SB12" s="297"/>
      <c r="SC12" s="297"/>
      <c r="SD12" s="297"/>
      <c r="SE12" s="297"/>
      <c r="SF12" s="297"/>
      <c r="SG12" s="297"/>
      <c r="SH12" s="297"/>
      <c r="SI12" s="297"/>
      <c r="SJ12" s="297"/>
      <c r="SK12" s="297"/>
      <c r="SL12" s="297"/>
      <c r="SM12" s="297"/>
      <c r="SN12" s="297"/>
      <c r="SO12" s="297"/>
      <c r="SP12" s="297"/>
      <c r="SQ12" s="297"/>
      <c r="SR12" s="297"/>
      <c r="SS12" s="297"/>
      <c r="ST12" s="297"/>
      <c r="SU12" s="297"/>
      <c r="SV12" s="297"/>
      <c r="SW12" s="297"/>
      <c r="SX12" s="297"/>
      <c r="SY12" s="297"/>
      <c r="SZ12" s="297"/>
      <c r="TA12" s="297"/>
      <c r="TB12" s="297"/>
      <c r="TC12" s="297"/>
      <c r="TD12" s="297"/>
      <c r="TE12" s="297"/>
      <c r="TF12" s="297"/>
      <c r="TG12" s="297"/>
      <c r="TH12" s="297"/>
      <c r="TI12" s="297"/>
      <c r="TJ12" s="297"/>
      <c r="TK12" s="297"/>
      <c r="TL12" s="297"/>
      <c r="TM12" s="297"/>
      <c r="TN12" s="297"/>
      <c r="TO12" s="297"/>
      <c r="TP12" s="297"/>
      <c r="TQ12" s="297"/>
      <c r="TR12" s="297"/>
      <c r="TS12" s="297"/>
      <c r="TT12" s="297"/>
      <c r="TU12" s="297"/>
      <c r="TV12" s="297"/>
      <c r="TW12" s="297"/>
      <c r="TX12" s="297"/>
      <c r="TY12" s="297"/>
      <c r="TZ12" s="297"/>
      <c r="UA12" s="297"/>
      <c r="UB12" s="297"/>
      <c r="UC12" s="297"/>
      <c r="UD12" s="297"/>
      <c r="UE12" s="297"/>
      <c r="UF12" s="297"/>
      <c r="UG12" s="297"/>
      <c r="UH12" s="297"/>
      <c r="UI12" s="297"/>
      <c r="UJ12" s="297"/>
      <c r="UK12" s="297"/>
      <c r="UL12" s="297"/>
      <c r="UM12" s="297"/>
      <c r="UN12" s="297"/>
      <c r="UO12" s="297"/>
      <c r="UP12" s="297"/>
      <c r="UQ12" s="297"/>
      <c r="UR12" s="297"/>
      <c r="US12" s="297"/>
      <c r="UT12" s="297"/>
      <c r="UU12" s="297"/>
      <c r="UV12" s="297"/>
      <c r="UW12" s="297"/>
      <c r="UX12" s="297"/>
      <c r="UY12" s="297"/>
      <c r="UZ12" s="297"/>
      <c r="VA12" s="297"/>
      <c r="VB12" s="297"/>
      <c r="VC12" s="297"/>
      <c r="VD12" s="297"/>
      <c r="VE12" s="297"/>
      <c r="VF12" s="297"/>
      <c r="VG12" s="297"/>
      <c r="VH12" s="297"/>
      <c r="VI12" s="297"/>
      <c r="VJ12" s="297"/>
      <c r="VK12" s="297"/>
      <c r="VL12" s="297"/>
      <c r="VM12" s="297"/>
      <c r="VN12" s="297"/>
      <c r="VO12" s="297"/>
      <c r="VP12" s="297"/>
      <c r="VQ12" s="297"/>
      <c r="VR12" s="297"/>
      <c r="VS12" s="297"/>
      <c r="VT12" s="297"/>
      <c r="VU12" s="297"/>
      <c r="VV12" s="297"/>
      <c r="VW12" s="297"/>
      <c r="VX12" s="297"/>
      <c r="VY12" s="297"/>
      <c r="VZ12" s="297"/>
      <c r="WA12" s="297"/>
      <c r="WB12" s="297"/>
      <c r="WC12" s="297"/>
      <c r="WD12" s="297"/>
      <c r="WE12" s="297"/>
      <c r="WF12" s="297"/>
      <c r="WG12" s="297"/>
      <c r="WH12" s="297"/>
      <c r="WI12" s="297"/>
      <c r="WJ12" s="297"/>
      <c r="WK12" s="297"/>
      <c r="WL12" s="297"/>
      <c r="WM12" s="297"/>
      <c r="WN12" s="297"/>
      <c r="WO12" s="297"/>
      <c r="WP12" s="297"/>
      <c r="WQ12" s="297"/>
      <c r="WR12" s="297"/>
      <c r="WS12" s="297"/>
      <c r="WT12" s="297"/>
      <c r="WU12" s="297"/>
      <c r="WV12" s="297"/>
      <c r="WW12" s="297"/>
      <c r="WX12" s="297"/>
      <c r="WY12" s="297"/>
      <c r="WZ12" s="297"/>
      <c r="XA12" s="297"/>
      <c r="XB12" s="297"/>
      <c r="XC12" s="297"/>
      <c r="XD12" s="297"/>
      <c r="XE12" s="297"/>
      <c r="XF12" s="297"/>
      <c r="XG12" s="297"/>
      <c r="XH12" s="297"/>
      <c r="XI12" s="297"/>
      <c r="XJ12" s="297"/>
      <c r="XK12" s="297"/>
      <c r="XL12" s="297"/>
      <c r="XM12" s="297"/>
      <c r="XN12" s="297"/>
      <c r="XO12" s="297"/>
      <c r="XP12" s="297"/>
      <c r="XQ12" s="297"/>
      <c r="XR12" s="297"/>
      <c r="XS12" s="297"/>
      <c r="XT12" s="297"/>
      <c r="XU12" s="297"/>
      <c r="XV12" s="297"/>
      <c r="XW12" s="297"/>
      <c r="XX12" s="297"/>
      <c r="XY12" s="297"/>
      <c r="XZ12" s="297"/>
      <c r="YA12" s="297"/>
      <c r="YB12" s="297"/>
      <c r="YC12" s="297"/>
      <c r="YD12" s="297"/>
      <c r="YE12" s="297"/>
      <c r="YF12" s="297"/>
      <c r="YG12" s="297"/>
      <c r="YH12" s="297"/>
      <c r="YI12" s="297"/>
      <c r="YJ12" s="297"/>
      <c r="YK12" s="297"/>
      <c r="YL12" s="297"/>
      <c r="YM12" s="297"/>
      <c r="YN12" s="297"/>
      <c r="YO12" s="297"/>
      <c r="YP12" s="297"/>
      <c r="YQ12" s="297"/>
      <c r="YR12" s="297"/>
      <c r="YS12" s="297"/>
      <c r="YT12" s="297"/>
      <c r="YU12" s="297"/>
      <c r="YV12" s="297"/>
      <c r="YW12" s="297"/>
      <c r="YX12" s="297"/>
      <c r="YY12" s="297"/>
      <c r="YZ12" s="297"/>
      <c r="ZA12" s="297"/>
      <c r="ZB12" s="297"/>
      <c r="ZC12" s="297"/>
      <c r="ZD12" s="297"/>
      <c r="ZE12" s="297"/>
      <c r="ZF12" s="297"/>
      <c r="ZG12" s="297"/>
      <c r="ZH12" s="297"/>
      <c r="ZI12" s="297"/>
      <c r="ZJ12" s="297"/>
      <c r="ZK12" s="297"/>
      <c r="ZL12" s="297"/>
      <c r="ZM12" s="297"/>
      <c r="ZN12" s="297"/>
      <c r="ZO12" s="297"/>
      <c r="ZP12" s="297"/>
      <c r="ZQ12" s="297"/>
      <c r="ZR12" s="297"/>
      <c r="ZS12" s="297"/>
      <c r="ZT12" s="297"/>
      <c r="ZU12" s="297"/>
      <c r="ZV12" s="297"/>
      <c r="ZW12" s="297"/>
      <c r="ZX12" s="297"/>
      <c r="ZY12" s="297"/>
      <c r="ZZ12" s="297"/>
      <c r="AAA12" s="297"/>
      <c r="AAB12" s="297"/>
      <c r="AAC12" s="297"/>
      <c r="AAD12" s="297"/>
      <c r="AAE12" s="297"/>
      <c r="AAF12" s="297"/>
      <c r="AAG12" s="297"/>
      <c r="AAH12" s="297"/>
      <c r="AAI12" s="297"/>
      <c r="AAJ12" s="297"/>
      <c r="AAK12" s="297"/>
      <c r="AAL12" s="297"/>
      <c r="AAM12" s="297"/>
      <c r="AAN12" s="297"/>
      <c r="AAO12" s="297"/>
      <c r="AAP12" s="297"/>
      <c r="AAQ12" s="297"/>
      <c r="AAR12" s="297"/>
      <c r="AAS12" s="297"/>
      <c r="AAT12" s="297"/>
      <c r="AAU12" s="297"/>
      <c r="AAV12" s="297"/>
      <c r="AAW12" s="297"/>
      <c r="AAX12" s="297"/>
      <c r="AAY12" s="297"/>
      <c r="AAZ12" s="297"/>
      <c r="ABA12" s="297"/>
      <c r="ABB12" s="297"/>
      <c r="ABC12" s="297"/>
      <c r="ABD12" s="297"/>
      <c r="ABE12" s="297"/>
      <c r="ABF12" s="297"/>
      <c r="ABG12" s="297"/>
      <c r="ABH12" s="297"/>
      <c r="ABI12" s="297"/>
      <c r="ABJ12" s="297"/>
      <c r="ABK12" s="297"/>
      <c r="ABL12" s="297"/>
      <c r="ABM12" s="297"/>
      <c r="ABN12" s="297"/>
      <c r="ABO12" s="297"/>
      <c r="ABP12" s="297"/>
      <c r="ABQ12" s="297"/>
      <c r="ABR12" s="297"/>
      <c r="ABS12" s="297"/>
      <c r="ABT12" s="297"/>
      <c r="ABU12" s="297"/>
      <c r="ABV12" s="297"/>
      <c r="ABW12" s="297"/>
      <c r="ABX12" s="297"/>
      <c r="ABY12" s="297"/>
      <c r="ABZ12" s="297"/>
      <c r="ACA12" s="297"/>
      <c r="ACB12" s="297"/>
      <c r="ACC12" s="297"/>
      <c r="ACD12" s="297"/>
      <c r="ACE12" s="297"/>
      <c r="ACF12" s="297"/>
      <c r="ACG12" s="297"/>
      <c r="ACH12" s="297"/>
      <c r="ACI12" s="297"/>
      <c r="ACJ12" s="297"/>
      <c r="ACK12" s="297"/>
      <c r="ACL12" s="297"/>
      <c r="ACM12" s="297"/>
      <c r="ACN12" s="297"/>
      <c r="ACO12" s="297"/>
      <c r="ACP12" s="297"/>
      <c r="ACQ12" s="297"/>
      <c r="ACR12" s="297"/>
      <c r="ACS12" s="297"/>
      <c r="ACT12" s="297"/>
      <c r="ACU12" s="297"/>
      <c r="ACV12" s="297"/>
      <c r="ACW12" s="297"/>
      <c r="ACX12" s="297"/>
      <c r="ACY12" s="297"/>
      <c r="ACZ12" s="297"/>
      <c r="ADA12" s="297"/>
      <c r="ADB12" s="297"/>
      <c r="ADC12" s="297"/>
      <c r="ADD12" s="297"/>
      <c r="ADE12" s="297"/>
      <c r="ADF12" s="297"/>
      <c r="ADG12" s="297"/>
      <c r="ADH12" s="297"/>
      <c r="ADI12" s="297"/>
      <c r="ADJ12" s="297"/>
      <c r="ADK12" s="297"/>
      <c r="ADL12" s="297"/>
      <c r="ADM12" s="297"/>
      <c r="ADN12" s="297"/>
      <c r="ADO12" s="297"/>
      <c r="ADP12" s="297"/>
      <c r="ADQ12" s="297"/>
      <c r="ADR12" s="297"/>
      <c r="ADS12" s="297"/>
      <c r="ADT12" s="297"/>
      <c r="ADU12" s="297"/>
      <c r="ADV12" s="297"/>
      <c r="ADW12" s="297"/>
      <c r="ADX12" s="297"/>
      <c r="ADY12" s="297"/>
      <c r="ADZ12" s="297"/>
      <c r="AEA12" s="297"/>
      <c r="AEB12" s="297"/>
      <c r="AEC12" s="297"/>
      <c r="AED12" s="297"/>
      <c r="AEE12" s="297"/>
      <c r="AEF12" s="297"/>
      <c r="AEG12" s="297"/>
      <c r="AEH12" s="297"/>
      <c r="AEI12" s="297"/>
      <c r="AEJ12" s="297"/>
      <c r="AEK12" s="297"/>
      <c r="AEL12" s="297"/>
      <c r="AEM12" s="297"/>
      <c r="AEN12" s="297"/>
      <c r="AEO12" s="297"/>
      <c r="AEP12" s="297"/>
      <c r="AEQ12" s="297"/>
      <c r="AER12" s="297"/>
      <c r="AES12" s="297"/>
      <c r="AET12" s="297"/>
      <c r="AEU12" s="297"/>
      <c r="AEV12" s="297"/>
      <c r="AEW12" s="297"/>
      <c r="AEX12" s="297"/>
      <c r="AEY12" s="297"/>
      <c r="AEZ12" s="297"/>
      <c r="AFA12" s="297"/>
      <c r="AFB12" s="297"/>
      <c r="AFC12" s="297"/>
      <c r="AFD12" s="297"/>
      <c r="AFE12" s="297"/>
      <c r="AFF12" s="297"/>
      <c r="AFG12" s="297"/>
      <c r="AFH12" s="297"/>
      <c r="AFI12" s="297"/>
      <c r="AFJ12" s="297"/>
      <c r="AFK12" s="297"/>
      <c r="AFL12" s="297"/>
      <c r="AFM12" s="297"/>
      <c r="AFN12" s="297"/>
      <c r="AFO12" s="297"/>
      <c r="AFP12" s="297"/>
      <c r="AFQ12" s="297"/>
      <c r="AFR12" s="297"/>
      <c r="AFS12" s="297"/>
      <c r="AFT12" s="297"/>
      <c r="AFU12" s="297"/>
      <c r="AFV12" s="297"/>
      <c r="AFW12" s="297"/>
      <c r="AFX12" s="297"/>
      <c r="AFY12" s="297"/>
      <c r="AFZ12" s="297"/>
      <c r="AGA12" s="297"/>
      <c r="AGB12" s="297"/>
      <c r="AGC12" s="297"/>
      <c r="AGD12" s="297"/>
      <c r="AGE12" s="297"/>
      <c r="AGF12" s="297"/>
      <c r="AGG12" s="297"/>
      <c r="AGH12" s="297"/>
      <c r="AGI12" s="297"/>
      <c r="AGJ12" s="297"/>
      <c r="AGK12" s="297"/>
      <c r="AGL12" s="297"/>
      <c r="AGM12" s="297"/>
      <c r="AGN12" s="297"/>
      <c r="AGO12" s="297"/>
      <c r="AGP12" s="297"/>
      <c r="AGQ12" s="297"/>
      <c r="AGR12" s="297"/>
      <c r="AGS12" s="297"/>
      <c r="AGT12" s="297"/>
      <c r="AGU12" s="297"/>
      <c r="AGV12" s="297"/>
      <c r="AGW12" s="297"/>
      <c r="AGX12" s="297"/>
      <c r="AGY12" s="297"/>
      <c r="AGZ12" s="297"/>
      <c r="AHA12" s="297"/>
      <c r="AHB12" s="297"/>
      <c r="AHC12" s="297"/>
      <c r="AHD12" s="297"/>
      <c r="AHE12" s="297"/>
      <c r="AHF12" s="297"/>
      <c r="AHG12" s="297"/>
      <c r="AHH12" s="297"/>
      <c r="AHI12" s="297"/>
      <c r="AHJ12" s="297"/>
      <c r="AHK12" s="297"/>
      <c r="AHL12" s="297"/>
      <c r="AHM12" s="297"/>
      <c r="AHN12" s="297"/>
      <c r="AHO12" s="297"/>
      <c r="AHP12" s="297"/>
      <c r="AHQ12" s="297"/>
      <c r="AHR12" s="297"/>
      <c r="AHS12" s="297"/>
      <c r="AHT12" s="297"/>
      <c r="AHU12" s="297"/>
      <c r="AHV12" s="297"/>
      <c r="AHW12" s="297"/>
      <c r="AHX12" s="297"/>
      <c r="AHY12" s="297"/>
      <c r="AHZ12" s="297"/>
      <c r="AIA12" s="297"/>
      <c r="AIB12" s="297"/>
      <c r="AIC12" s="297"/>
      <c r="AID12" s="297"/>
      <c r="AIE12" s="297"/>
      <c r="AIF12" s="297"/>
      <c r="AIG12" s="297"/>
      <c r="AIH12" s="297"/>
      <c r="AII12" s="297"/>
      <c r="AIJ12" s="297"/>
      <c r="AIK12" s="297"/>
      <c r="AIL12" s="297"/>
      <c r="AIM12" s="297"/>
      <c r="AIN12" s="297"/>
      <c r="AIO12" s="297"/>
      <c r="AIP12" s="297"/>
      <c r="AIQ12" s="297"/>
      <c r="AIR12" s="297"/>
      <c r="AIS12" s="297"/>
      <c r="AIT12" s="297"/>
      <c r="AIU12" s="297"/>
      <c r="AIV12" s="297"/>
      <c r="AIW12" s="297"/>
      <c r="AIX12" s="297"/>
      <c r="AIY12" s="297"/>
      <c r="AIZ12" s="297"/>
      <c r="AJA12" s="297"/>
      <c r="AJB12" s="297"/>
      <c r="AJC12" s="297"/>
      <c r="AJD12" s="297"/>
      <c r="AJE12" s="297"/>
      <c r="AJF12" s="297"/>
      <c r="AJG12" s="297"/>
      <c r="AJH12" s="297"/>
      <c r="AJI12" s="297"/>
      <c r="AJJ12" s="297"/>
      <c r="AJK12" s="297"/>
      <c r="AJL12" s="297"/>
      <c r="AJM12" s="297"/>
      <c r="AJN12" s="297"/>
      <c r="AJO12" s="297"/>
      <c r="AJP12" s="297"/>
      <c r="AJQ12" s="297"/>
      <c r="AJR12" s="297"/>
      <c r="AJS12" s="297"/>
      <c r="AJT12" s="297"/>
      <c r="AJU12" s="297"/>
      <c r="AJV12" s="297"/>
      <c r="AJW12" s="297"/>
      <c r="AJX12" s="297"/>
      <c r="AJY12" s="297"/>
      <c r="AJZ12" s="297"/>
      <c r="AKA12" s="297"/>
      <c r="AKB12" s="297"/>
      <c r="AKC12" s="297"/>
      <c r="AKD12" s="297"/>
      <c r="AKE12" s="297"/>
      <c r="AKF12" s="297"/>
      <c r="AKG12" s="297"/>
      <c r="AKH12" s="297"/>
      <c r="AKI12" s="297"/>
      <c r="AKJ12" s="297"/>
      <c r="AKK12" s="297"/>
      <c r="AKL12" s="297"/>
      <c r="AKM12" s="297"/>
      <c r="AKN12" s="297"/>
      <c r="AKO12" s="297"/>
      <c r="AKP12" s="297"/>
      <c r="AKQ12" s="297"/>
      <c r="AKR12" s="297"/>
      <c r="AKS12" s="297"/>
      <c r="AKT12" s="297"/>
      <c r="AKU12" s="297"/>
      <c r="AKV12" s="297"/>
      <c r="AKW12" s="297"/>
      <c r="AKX12" s="297"/>
      <c r="AKY12" s="297"/>
      <c r="AKZ12" s="297"/>
      <c r="ALA12" s="297"/>
      <c r="ALB12" s="297"/>
      <c r="ALC12" s="297"/>
      <c r="ALD12" s="297"/>
      <c r="ALE12" s="297"/>
      <c r="ALF12" s="297"/>
      <c r="ALG12" s="297"/>
      <c r="ALH12" s="297"/>
      <c r="ALI12" s="297"/>
      <c r="ALJ12" s="297"/>
      <c r="ALK12" s="297"/>
      <c r="ALL12" s="297"/>
      <c r="ALM12" s="297"/>
      <c r="ALN12" s="297"/>
      <c r="ALO12" s="297"/>
      <c r="ALP12" s="297"/>
      <c r="ALQ12" s="297"/>
      <c r="ALR12" s="297"/>
      <c r="ALS12" s="297"/>
      <c r="ALT12" s="297"/>
      <c r="ALU12" s="297"/>
      <c r="ALV12" s="297"/>
      <c r="ALW12" s="297"/>
      <c r="ALX12" s="297"/>
      <c r="ALY12" s="297"/>
      <c r="ALZ12" s="297"/>
      <c r="AMA12" s="297"/>
      <c r="AMB12" s="297"/>
      <c r="AMC12" s="297"/>
      <c r="AMD12" s="297"/>
      <c r="AME12" s="297"/>
      <c r="AMF12" s="297"/>
      <c r="AMG12" s="297"/>
      <c r="AMH12" s="297"/>
      <c r="AMI12" s="297"/>
      <c r="AMJ12" s="297"/>
      <c r="AMK12" s="297"/>
      <c r="AML12" s="297"/>
      <c r="AMM12" s="297"/>
      <c r="AMN12" s="297"/>
      <c r="AMO12" s="297"/>
      <c r="AMP12" s="297"/>
      <c r="AMQ12" s="297"/>
      <c r="AMR12" s="297"/>
      <c r="AMS12" s="297"/>
      <c r="AMT12" s="297"/>
      <c r="AMU12" s="297"/>
      <c r="AMV12" s="297"/>
      <c r="AMW12" s="297"/>
      <c r="AMX12" s="297"/>
      <c r="AMY12" s="297"/>
      <c r="AMZ12" s="297"/>
      <c r="ANA12" s="297"/>
      <c r="ANB12" s="297"/>
      <c r="ANC12" s="297"/>
      <c r="AND12" s="297"/>
      <c r="ANE12" s="297"/>
      <c r="ANF12" s="297"/>
      <c r="ANG12" s="297"/>
      <c r="ANH12" s="297"/>
      <c r="ANI12" s="297"/>
      <c r="ANJ12" s="297"/>
      <c r="ANK12" s="297"/>
      <c r="ANL12" s="297"/>
      <c r="ANM12" s="297"/>
      <c r="ANN12" s="297"/>
      <c r="ANO12" s="297"/>
      <c r="ANP12" s="297"/>
      <c r="ANQ12" s="297"/>
      <c r="ANR12" s="297"/>
      <c r="ANS12" s="297"/>
      <c r="ANT12" s="297"/>
      <c r="ANU12" s="297"/>
      <c r="ANV12" s="297"/>
      <c r="ANW12" s="297"/>
      <c r="ANX12" s="297"/>
      <c r="ANY12" s="297"/>
      <c r="ANZ12" s="297"/>
      <c r="AOA12" s="297"/>
      <c r="AOB12" s="297"/>
      <c r="AOC12" s="297"/>
      <c r="AOD12" s="297"/>
      <c r="AOE12" s="297"/>
      <c r="AOF12" s="297"/>
      <c r="AOG12" s="297"/>
      <c r="AOH12" s="297"/>
      <c r="AOI12" s="297"/>
      <c r="AOJ12" s="297"/>
      <c r="AOK12" s="297"/>
      <c r="AOL12" s="297"/>
      <c r="AOM12" s="297"/>
      <c r="AON12" s="297"/>
      <c r="AOO12" s="297"/>
      <c r="AOP12" s="297"/>
      <c r="AOQ12" s="297"/>
      <c r="AOR12" s="297"/>
      <c r="AOS12" s="297"/>
      <c r="AOT12" s="297"/>
      <c r="AOU12" s="297"/>
      <c r="AOV12" s="297"/>
      <c r="AOW12" s="297"/>
      <c r="AOX12" s="297"/>
      <c r="AOY12" s="297"/>
      <c r="AOZ12" s="297"/>
      <c r="APA12" s="297"/>
      <c r="APB12" s="297"/>
      <c r="APC12" s="297"/>
      <c r="APD12" s="297"/>
      <c r="APE12" s="297"/>
      <c r="APF12" s="297"/>
      <c r="APG12" s="297"/>
      <c r="APH12" s="297"/>
      <c r="API12" s="297"/>
      <c r="APJ12" s="297"/>
      <c r="APK12" s="297"/>
      <c r="APL12" s="297"/>
      <c r="APM12" s="297"/>
      <c r="APN12" s="297"/>
      <c r="APO12" s="297"/>
      <c r="APP12" s="297"/>
      <c r="APQ12" s="297"/>
      <c r="APR12" s="297"/>
      <c r="APS12" s="297"/>
      <c r="APT12" s="297"/>
      <c r="APU12" s="297"/>
      <c r="APV12" s="297"/>
      <c r="APW12" s="297"/>
      <c r="APX12" s="297"/>
      <c r="APY12" s="297"/>
      <c r="APZ12" s="297"/>
      <c r="AQA12" s="297"/>
      <c r="AQB12" s="297"/>
      <c r="AQC12" s="297"/>
      <c r="AQD12" s="297"/>
      <c r="AQE12" s="297"/>
      <c r="AQF12" s="297"/>
      <c r="AQG12" s="297"/>
      <c r="AQH12" s="297"/>
      <c r="AQI12" s="297"/>
      <c r="AQJ12" s="297"/>
      <c r="AQK12" s="297"/>
      <c r="AQL12" s="297"/>
      <c r="AQM12" s="297"/>
      <c r="AQN12" s="297"/>
      <c r="AQO12" s="297"/>
      <c r="AQP12" s="297"/>
      <c r="AQQ12" s="297"/>
      <c r="AQR12" s="297"/>
      <c r="AQS12" s="297"/>
      <c r="AQT12" s="297"/>
      <c r="AQU12" s="297"/>
      <c r="AQV12" s="297"/>
      <c r="AQW12" s="297"/>
      <c r="AQX12" s="297"/>
      <c r="AQY12" s="297"/>
      <c r="AQZ12" s="297"/>
      <c r="ARA12" s="297"/>
      <c r="ARB12" s="297"/>
      <c r="ARC12" s="297"/>
      <c r="ARD12" s="297"/>
      <c r="ARE12" s="297"/>
      <c r="ARF12" s="297"/>
      <c r="ARG12" s="297"/>
      <c r="ARH12" s="297"/>
      <c r="ARI12" s="297"/>
      <c r="ARJ12" s="297"/>
      <c r="ARK12" s="297"/>
      <c r="ARL12" s="297"/>
      <c r="ARM12" s="297"/>
      <c r="ARN12" s="297"/>
      <c r="ARO12" s="297"/>
      <c r="ARP12" s="297"/>
      <c r="ARQ12" s="297"/>
      <c r="ARR12" s="297"/>
      <c r="ARS12" s="297"/>
      <c r="ART12" s="297"/>
      <c r="ARU12" s="297"/>
      <c r="ARV12" s="297"/>
      <c r="ARW12" s="297"/>
      <c r="ARX12" s="297"/>
      <c r="ARY12" s="297"/>
      <c r="ARZ12" s="297"/>
      <c r="ASA12" s="297"/>
      <c r="ASB12" s="297"/>
      <c r="ASC12" s="297"/>
      <c r="ASD12" s="297"/>
      <c r="ASE12" s="297"/>
      <c r="ASF12" s="297"/>
      <c r="ASG12" s="297"/>
      <c r="ASH12" s="297"/>
      <c r="ASI12" s="297"/>
      <c r="ASJ12" s="297"/>
      <c r="ASK12" s="297"/>
      <c r="ASL12" s="297"/>
      <c r="ASM12" s="297"/>
      <c r="ASN12" s="297"/>
      <c r="ASO12" s="297"/>
      <c r="ASP12" s="297"/>
      <c r="ASQ12" s="297"/>
      <c r="ASR12" s="297"/>
      <c r="ASS12" s="297"/>
      <c r="AST12" s="297"/>
      <c r="ASU12" s="297"/>
      <c r="ASV12" s="297"/>
      <c r="ASW12" s="297"/>
      <c r="ASX12" s="297"/>
      <c r="ASY12" s="297"/>
      <c r="ASZ12" s="297"/>
      <c r="ATA12" s="297"/>
      <c r="ATB12" s="297"/>
      <c r="ATC12" s="297"/>
      <c r="ATD12" s="297"/>
      <c r="ATE12" s="297"/>
      <c r="ATF12" s="297"/>
      <c r="ATG12" s="297"/>
      <c r="ATH12" s="297"/>
      <c r="ATI12" s="297"/>
      <c r="ATJ12" s="297"/>
      <c r="ATK12" s="297"/>
      <c r="ATL12" s="297"/>
      <c r="ATM12" s="297"/>
      <c r="ATN12" s="297"/>
      <c r="ATO12" s="297"/>
      <c r="ATP12" s="297"/>
      <c r="ATQ12" s="297"/>
      <c r="ATR12" s="297"/>
      <c r="ATS12" s="297"/>
      <c r="ATT12" s="297"/>
      <c r="ATU12" s="297"/>
      <c r="ATV12" s="297"/>
      <c r="ATW12" s="297"/>
      <c r="ATX12" s="297"/>
      <c r="ATY12" s="297"/>
      <c r="ATZ12" s="297"/>
      <c r="AUA12" s="297"/>
      <c r="AUB12" s="297"/>
      <c r="AUC12" s="297"/>
      <c r="AUD12" s="297"/>
      <c r="AUE12" s="297"/>
      <c r="AUF12" s="297"/>
      <c r="AUG12" s="297"/>
      <c r="AUH12" s="297"/>
      <c r="AUI12" s="297"/>
      <c r="AUJ12" s="297"/>
      <c r="AUK12" s="297"/>
      <c r="AUL12" s="297"/>
      <c r="AUM12" s="297"/>
      <c r="AUN12" s="297"/>
      <c r="AUO12" s="297"/>
      <c r="AUP12" s="297"/>
      <c r="AUQ12" s="297"/>
      <c r="AUR12" s="297"/>
      <c r="AUS12" s="297"/>
      <c r="AUT12" s="297"/>
      <c r="AUU12" s="297"/>
      <c r="AUV12" s="297"/>
      <c r="AUW12" s="297"/>
      <c r="AUX12" s="297"/>
      <c r="AUY12" s="297"/>
      <c r="AUZ12" s="297"/>
      <c r="AVA12" s="297"/>
      <c r="AVB12" s="297"/>
      <c r="AVC12" s="297"/>
      <c r="AVD12" s="297"/>
      <c r="AVE12" s="297"/>
      <c r="AVF12" s="297"/>
      <c r="AVG12" s="297"/>
      <c r="AVH12" s="297"/>
      <c r="AVI12" s="297"/>
      <c r="AVJ12" s="297"/>
      <c r="AVK12" s="297"/>
      <c r="AVL12" s="297"/>
      <c r="AVM12" s="297"/>
      <c r="AVN12" s="297"/>
      <c r="AVO12" s="297"/>
      <c r="AVP12" s="297"/>
      <c r="AVQ12" s="297"/>
      <c r="AVR12" s="297"/>
      <c r="AVS12" s="297"/>
      <c r="AVT12" s="297"/>
      <c r="AVU12" s="297"/>
      <c r="AVV12" s="297"/>
      <c r="AVW12" s="297"/>
      <c r="AVX12" s="297"/>
      <c r="AVY12" s="297"/>
      <c r="AVZ12" s="297"/>
      <c r="AWA12" s="297"/>
      <c r="AWB12" s="297"/>
      <c r="AWC12" s="297"/>
      <c r="AWD12" s="297"/>
      <c r="AWE12" s="297"/>
      <c r="AWF12" s="297"/>
      <c r="AWG12" s="297"/>
      <c r="AWH12" s="297"/>
      <c r="AWI12" s="297"/>
      <c r="AWJ12" s="297"/>
      <c r="AWK12" s="297"/>
      <c r="AWL12" s="297"/>
      <c r="AWM12" s="297"/>
      <c r="AWN12" s="297"/>
      <c r="AWO12" s="297"/>
      <c r="AWP12" s="297"/>
      <c r="AWQ12" s="297"/>
      <c r="AWR12" s="297"/>
      <c r="AWS12" s="297"/>
      <c r="AWT12" s="297"/>
      <c r="AWU12" s="297"/>
      <c r="AWV12" s="297"/>
      <c r="AWW12" s="297"/>
      <c r="AWX12" s="297"/>
      <c r="AWY12" s="297"/>
      <c r="AWZ12" s="297"/>
      <c r="AXA12" s="297"/>
      <c r="AXB12" s="297"/>
      <c r="AXC12" s="297"/>
      <c r="AXD12" s="297"/>
      <c r="AXE12" s="297"/>
      <c r="AXF12" s="297"/>
      <c r="AXG12" s="297"/>
      <c r="AXH12" s="297"/>
      <c r="AXI12" s="297"/>
      <c r="AXJ12" s="297"/>
      <c r="AXK12" s="297"/>
      <c r="AXL12" s="297"/>
      <c r="AXM12" s="297"/>
      <c r="AXN12" s="297"/>
      <c r="AXO12" s="297"/>
      <c r="AXP12" s="297"/>
      <c r="AXQ12" s="297"/>
      <c r="AXR12" s="297"/>
      <c r="AXS12" s="297"/>
      <c r="AXT12" s="297"/>
      <c r="AXU12" s="297"/>
      <c r="AXV12" s="297"/>
      <c r="AXW12" s="297"/>
      <c r="AXX12" s="297"/>
      <c r="AXY12" s="297"/>
      <c r="AXZ12" s="297"/>
      <c r="AYA12" s="297"/>
      <c r="AYB12" s="297"/>
      <c r="AYC12" s="297"/>
      <c r="AYD12" s="297"/>
      <c r="AYE12" s="297"/>
      <c r="AYF12" s="297"/>
      <c r="AYG12" s="297"/>
      <c r="AYH12" s="297"/>
      <c r="AYI12" s="297"/>
      <c r="AYJ12" s="297"/>
      <c r="AYK12" s="297"/>
      <c r="AYL12" s="297"/>
      <c r="AYM12" s="297"/>
      <c r="AYN12" s="297"/>
      <c r="AYO12" s="297"/>
      <c r="AYP12" s="297"/>
      <c r="AYQ12" s="297"/>
      <c r="AYR12" s="297"/>
      <c r="AYS12" s="297"/>
      <c r="AYT12" s="297"/>
      <c r="AYU12" s="297"/>
      <c r="AYV12" s="297"/>
      <c r="AYW12" s="297"/>
      <c r="AYX12" s="297"/>
      <c r="AYY12" s="297"/>
      <c r="AYZ12" s="297"/>
      <c r="AZA12" s="297"/>
      <c r="AZB12" s="297"/>
      <c r="AZC12" s="297"/>
      <c r="AZD12" s="297"/>
      <c r="AZE12" s="297"/>
      <c r="AZF12" s="297"/>
      <c r="AZG12" s="297"/>
      <c r="AZH12" s="297"/>
      <c r="AZI12" s="297"/>
      <c r="AZJ12" s="297"/>
      <c r="AZK12" s="297"/>
    </row>
    <row r="13" spans="1:1363" s="296" customFormat="1" ht="18" customHeight="1" x14ac:dyDescent="0.3">
      <c r="A13" s="305" t="s">
        <v>578</v>
      </c>
      <c r="B13" s="306" t="s">
        <v>579</v>
      </c>
      <c r="C13" s="307" t="s">
        <v>126</v>
      </c>
      <c r="D13" s="308">
        <v>1</v>
      </c>
      <c r="E13" s="309"/>
      <c r="F13" s="310"/>
      <c r="G13" s="294"/>
      <c r="H13" s="311"/>
      <c r="I13" s="304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  <c r="Y13" s="297"/>
      <c r="Z13" s="297"/>
      <c r="AA13" s="297"/>
      <c r="AB13" s="297"/>
      <c r="AC13" s="297"/>
      <c r="AD13" s="297"/>
      <c r="AE13" s="297"/>
      <c r="AF13" s="297"/>
      <c r="AG13" s="297"/>
      <c r="AH13" s="297"/>
      <c r="AI13" s="297"/>
      <c r="AJ13" s="297"/>
      <c r="AK13" s="297"/>
      <c r="AL13" s="297"/>
      <c r="AM13" s="297"/>
      <c r="AN13" s="297"/>
      <c r="AO13" s="297"/>
      <c r="AP13" s="297"/>
      <c r="AQ13" s="297"/>
      <c r="AR13" s="297"/>
      <c r="AS13" s="297"/>
      <c r="AT13" s="297"/>
      <c r="AU13" s="297"/>
      <c r="AV13" s="297"/>
      <c r="AW13" s="297"/>
      <c r="AX13" s="297"/>
      <c r="AY13" s="297"/>
      <c r="AZ13" s="297"/>
      <c r="BA13" s="297"/>
      <c r="BB13" s="297"/>
      <c r="BC13" s="297"/>
      <c r="BD13" s="297"/>
      <c r="BE13" s="297"/>
      <c r="BF13" s="297"/>
      <c r="BG13" s="297"/>
      <c r="BH13" s="297"/>
      <c r="BI13" s="297"/>
      <c r="BJ13" s="297"/>
      <c r="BK13" s="297"/>
      <c r="BL13" s="297"/>
      <c r="BM13" s="297"/>
      <c r="BN13" s="297"/>
      <c r="BO13" s="297"/>
      <c r="BP13" s="297"/>
      <c r="BQ13" s="297"/>
      <c r="BR13" s="297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7"/>
      <c r="CK13" s="297"/>
      <c r="CL13" s="297"/>
      <c r="CM13" s="297"/>
      <c r="CN13" s="297"/>
      <c r="CO13" s="297"/>
      <c r="CP13" s="297"/>
      <c r="CQ13" s="297"/>
      <c r="CR13" s="297"/>
      <c r="CS13" s="297"/>
      <c r="CT13" s="297"/>
      <c r="CU13" s="297"/>
      <c r="CV13" s="297"/>
      <c r="CW13" s="297"/>
      <c r="CX13" s="297"/>
      <c r="CY13" s="297"/>
      <c r="CZ13" s="297"/>
      <c r="DA13" s="297"/>
      <c r="DB13" s="297"/>
      <c r="DC13" s="297"/>
      <c r="DD13" s="297"/>
      <c r="DE13" s="297"/>
      <c r="DF13" s="297"/>
      <c r="DG13" s="297"/>
      <c r="DH13" s="297"/>
      <c r="DI13" s="297"/>
      <c r="DJ13" s="297"/>
      <c r="DK13" s="297"/>
      <c r="DL13" s="297"/>
      <c r="DM13" s="297"/>
      <c r="DN13" s="297"/>
      <c r="DO13" s="297"/>
      <c r="DP13" s="297"/>
      <c r="DQ13" s="297"/>
      <c r="DR13" s="297"/>
      <c r="DS13" s="297"/>
      <c r="DT13" s="297"/>
      <c r="DU13" s="297"/>
      <c r="DV13" s="297"/>
      <c r="DW13" s="297"/>
      <c r="DX13" s="297"/>
      <c r="DY13" s="297"/>
      <c r="DZ13" s="297"/>
      <c r="EA13" s="297"/>
      <c r="EB13" s="297"/>
      <c r="EC13" s="297"/>
      <c r="ED13" s="297"/>
      <c r="EE13" s="297"/>
      <c r="EF13" s="297"/>
      <c r="EG13" s="297"/>
      <c r="EH13" s="297"/>
      <c r="EI13" s="297"/>
      <c r="EJ13" s="297"/>
      <c r="EK13" s="297"/>
      <c r="EL13" s="297"/>
      <c r="EM13" s="297"/>
      <c r="EN13" s="297"/>
      <c r="EO13" s="297"/>
      <c r="EP13" s="297"/>
      <c r="EQ13" s="297"/>
      <c r="ER13" s="297"/>
      <c r="ES13" s="297"/>
      <c r="ET13" s="297"/>
      <c r="EU13" s="297"/>
      <c r="EV13" s="297"/>
      <c r="EW13" s="297"/>
      <c r="EX13" s="297"/>
      <c r="EY13" s="297"/>
      <c r="EZ13" s="297"/>
      <c r="FA13" s="297"/>
      <c r="FB13" s="297"/>
      <c r="FC13" s="297"/>
      <c r="FD13" s="297"/>
      <c r="FE13" s="297"/>
      <c r="FF13" s="297"/>
      <c r="FG13" s="297"/>
      <c r="FH13" s="297"/>
      <c r="FI13" s="297"/>
      <c r="FJ13" s="297"/>
      <c r="FK13" s="297"/>
      <c r="FL13" s="297"/>
      <c r="FM13" s="297"/>
      <c r="FN13" s="297"/>
      <c r="FO13" s="297"/>
      <c r="FP13" s="297"/>
      <c r="FQ13" s="297"/>
      <c r="FR13" s="297"/>
      <c r="FS13" s="297"/>
      <c r="FT13" s="297"/>
      <c r="FU13" s="297"/>
      <c r="FV13" s="297"/>
      <c r="FW13" s="297"/>
      <c r="FX13" s="297"/>
      <c r="FY13" s="297"/>
      <c r="FZ13" s="297"/>
      <c r="GA13" s="297"/>
      <c r="GB13" s="297"/>
      <c r="GC13" s="297"/>
      <c r="GD13" s="297"/>
      <c r="GE13" s="297"/>
      <c r="GF13" s="297"/>
      <c r="GG13" s="297"/>
      <c r="GH13" s="297"/>
      <c r="GI13" s="297"/>
      <c r="GJ13" s="297"/>
      <c r="GK13" s="297"/>
      <c r="GL13" s="297"/>
      <c r="GM13" s="297"/>
      <c r="GN13" s="297"/>
      <c r="GO13" s="297"/>
      <c r="GP13" s="297"/>
      <c r="GQ13" s="297"/>
      <c r="GR13" s="297"/>
      <c r="GS13" s="297"/>
      <c r="GT13" s="297"/>
      <c r="GU13" s="297"/>
      <c r="GV13" s="297"/>
      <c r="GW13" s="297"/>
      <c r="GX13" s="297"/>
      <c r="GY13" s="297"/>
      <c r="GZ13" s="297"/>
      <c r="HA13" s="297"/>
      <c r="HB13" s="297"/>
      <c r="HC13" s="297"/>
      <c r="HD13" s="297"/>
      <c r="HE13" s="297"/>
      <c r="HF13" s="297"/>
      <c r="HG13" s="297"/>
      <c r="HH13" s="297"/>
      <c r="HI13" s="297"/>
      <c r="HJ13" s="297"/>
      <c r="HK13" s="297"/>
      <c r="HL13" s="297"/>
      <c r="HM13" s="297"/>
      <c r="HN13" s="297"/>
      <c r="HO13" s="297"/>
      <c r="HP13" s="297"/>
      <c r="HQ13" s="297"/>
      <c r="HR13" s="297"/>
      <c r="HS13" s="297"/>
      <c r="HT13" s="297"/>
      <c r="HU13" s="297"/>
      <c r="HV13" s="297"/>
      <c r="HW13" s="297"/>
      <c r="HX13" s="297"/>
      <c r="HY13" s="297"/>
      <c r="HZ13" s="297"/>
      <c r="IA13" s="297"/>
      <c r="IB13" s="297"/>
      <c r="IC13" s="297"/>
      <c r="ID13" s="297"/>
      <c r="IE13" s="297"/>
      <c r="IF13" s="297"/>
      <c r="IG13" s="297"/>
      <c r="IH13" s="297"/>
      <c r="II13" s="297"/>
      <c r="IJ13" s="297"/>
      <c r="IK13" s="297"/>
      <c r="IL13" s="297"/>
      <c r="IM13" s="297"/>
      <c r="IN13" s="297"/>
      <c r="IO13" s="297"/>
      <c r="IP13" s="297"/>
      <c r="IQ13" s="297"/>
      <c r="IR13" s="297"/>
      <c r="IS13" s="297"/>
      <c r="IT13" s="297"/>
      <c r="IU13" s="297"/>
      <c r="IV13" s="297"/>
      <c r="IW13" s="297"/>
      <c r="IX13" s="297"/>
      <c r="IY13" s="297"/>
      <c r="IZ13" s="297"/>
      <c r="JA13" s="297"/>
      <c r="JB13" s="297"/>
      <c r="JC13" s="297"/>
      <c r="JD13" s="297"/>
      <c r="JE13" s="297"/>
      <c r="JF13" s="297"/>
      <c r="JG13" s="297"/>
      <c r="JH13" s="297"/>
      <c r="JI13" s="297"/>
      <c r="JJ13" s="297"/>
      <c r="JK13" s="297"/>
      <c r="JL13" s="297"/>
      <c r="JM13" s="297"/>
      <c r="JN13" s="297"/>
      <c r="JO13" s="297"/>
      <c r="JP13" s="297"/>
      <c r="JQ13" s="297"/>
      <c r="JR13" s="297"/>
      <c r="JS13" s="297"/>
      <c r="JT13" s="297"/>
      <c r="JU13" s="297"/>
      <c r="JV13" s="297"/>
      <c r="JW13" s="297"/>
      <c r="JX13" s="297"/>
      <c r="JY13" s="297"/>
      <c r="JZ13" s="297"/>
      <c r="KA13" s="297"/>
      <c r="KB13" s="297"/>
      <c r="KC13" s="297"/>
      <c r="KD13" s="297"/>
      <c r="KE13" s="297"/>
      <c r="KF13" s="297"/>
      <c r="KG13" s="297"/>
      <c r="KH13" s="297"/>
      <c r="KI13" s="297"/>
      <c r="KJ13" s="297"/>
      <c r="KK13" s="297"/>
      <c r="KL13" s="297"/>
      <c r="KM13" s="297"/>
      <c r="KN13" s="297"/>
      <c r="KO13" s="297"/>
      <c r="KP13" s="297"/>
      <c r="KQ13" s="297"/>
      <c r="KR13" s="297"/>
      <c r="KS13" s="297"/>
      <c r="KT13" s="297"/>
      <c r="KU13" s="297"/>
      <c r="KV13" s="297"/>
      <c r="KW13" s="297"/>
      <c r="KX13" s="297"/>
      <c r="KY13" s="297"/>
      <c r="KZ13" s="297"/>
      <c r="LA13" s="297"/>
      <c r="LB13" s="297"/>
      <c r="LC13" s="297"/>
      <c r="LD13" s="297"/>
      <c r="LE13" s="297"/>
      <c r="LF13" s="297"/>
      <c r="LG13" s="297"/>
      <c r="LH13" s="297"/>
      <c r="LI13" s="297"/>
      <c r="LJ13" s="297"/>
      <c r="LK13" s="297"/>
      <c r="LL13" s="297"/>
      <c r="LM13" s="297"/>
      <c r="LN13" s="297"/>
      <c r="LO13" s="297"/>
      <c r="LP13" s="297"/>
      <c r="LQ13" s="297"/>
      <c r="LR13" s="297"/>
      <c r="LS13" s="297"/>
      <c r="LT13" s="297"/>
      <c r="LU13" s="297"/>
      <c r="LV13" s="297"/>
      <c r="LW13" s="297"/>
      <c r="LX13" s="297"/>
      <c r="LY13" s="297"/>
      <c r="LZ13" s="297"/>
      <c r="MA13" s="297"/>
      <c r="MB13" s="297"/>
      <c r="MC13" s="297"/>
      <c r="MD13" s="297"/>
      <c r="ME13" s="297"/>
      <c r="MF13" s="297"/>
      <c r="MG13" s="297"/>
      <c r="MH13" s="297"/>
      <c r="MI13" s="297"/>
      <c r="MJ13" s="297"/>
      <c r="MK13" s="297"/>
      <c r="ML13" s="297"/>
      <c r="MM13" s="297"/>
      <c r="MN13" s="297"/>
      <c r="MO13" s="297"/>
      <c r="MP13" s="297"/>
      <c r="MQ13" s="297"/>
      <c r="MR13" s="297"/>
      <c r="MS13" s="297"/>
      <c r="MT13" s="297"/>
      <c r="MU13" s="297"/>
      <c r="MV13" s="297"/>
      <c r="MW13" s="297"/>
      <c r="MX13" s="297"/>
      <c r="MY13" s="297"/>
      <c r="MZ13" s="297"/>
      <c r="NA13" s="297"/>
      <c r="NB13" s="297"/>
      <c r="NC13" s="297"/>
      <c r="ND13" s="297"/>
      <c r="NE13" s="297"/>
      <c r="NF13" s="297"/>
      <c r="NG13" s="297"/>
      <c r="NH13" s="297"/>
      <c r="NI13" s="297"/>
      <c r="NJ13" s="297"/>
      <c r="NK13" s="297"/>
      <c r="NL13" s="297"/>
      <c r="NM13" s="297"/>
      <c r="NN13" s="297"/>
      <c r="NO13" s="297"/>
      <c r="NP13" s="297"/>
      <c r="NQ13" s="297"/>
      <c r="NR13" s="297"/>
      <c r="NS13" s="297"/>
      <c r="NT13" s="297"/>
      <c r="NU13" s="297"/>
      <c r="NV13" s="297"/>
      <c r="NW13" s="297"/>
      <c r="NX13" s="297"/>
      <c r="NY13" s="297"/>
      <c r="NZ13" s="297"/>
      <c r="OA13" s="297"/>
      <c r="OB13" s="297"/>
      <c r="OC13" s="297"/>
      <c r="OD13" s="297"/>
      <c r="OE13" s="297"/>
      <c r="OF13" s="297"/>
      <c r="OG13" s="297"/>
      <c r="OH13" s="297"/>
      <c r="OI13" s="297"/>
      <c r="OJ13" s="297"/>
      <c r="OK13" s="297"/>
      <c r="OL13" s="297"/>
      <c r="OM13" s="297"/>
      <c r="ON13" s="297"/>
      <c r="OO13" s="297"/>
      <c r="OP13" s="297"/>
      <c r="OQ13" s="297"/>
      <c r="OR13" s="297"/>
      <c r="OS13" s="297"/>
      <c r="OT13" s="297"/>
      <c r="OU13" s="297"/>
      <c r="OV13" s="297"/>
      <c r="OW13" s="297"/>
      <c r="OX13" s="297"/>
      <c r="OY13" s="297"/>
      <c r="OZ13" s="297"/>
      <c r="PA13" s="297"/>
      <c r="PB13" s="297"/>
      <c r="PC13" s="297"/>
      <c r="PD13" s="297"/>
      <c r="PE13" s="297"/>
      <c r="PF13" s="297"/>
      <c r="PG13" s="297"/>
      <c r="PH13" s="297"/>
      <c r="PI13" s="297"/>
      <c r="PJ13" s="297"/>
      <c r="PK13" s="297"/>
      <c r="PL13" s="297"/>
      <c r="PM13" s="297"/>
      <c r="PN13" s="297"/>
      <c r="PO13" s="297"/>
      <c r="PP13" s="297"/>
      <c r="PQ13" s="297"/>
      <c r="PR13" s="297"/>
      <c r="PS13" s="297"/>
      <c r="PT13" s="297"/>
      <c r="PU13" s="297"/>
      <c r="PV13" s="297"/>
      <c r="PW13" s="297"/>
      <c r="PX13" s="297"/>
      <c r="PY13" s="297"/>
      <c r="PZ13" s="297"/>
      <c r="QA13" s="297"/>
      <c r="QB13" s="297"/>
      <c r="QC13" s="297"/>
      <c r="QD13" s="297"/>
      <c r="QE13" s="297"/>
      <c r="QF13" s="297"/>
      <c r="QG13" s="297"/>
      <c r="QH13" s="297"/>
      <c r="QI13" s="297"/>
      <c r="QJ13" s="297"/>
      <c r="QK13" s="297"/>
      <c r="QL13" s="297"/>
      <c r="QM13" s="297"/>
      <c r="QN13" s="297"/>
      <c r="QO13" s="297"/>
      <c r="QP13" s="297"/>
      <c r="QQ13" s="297"/>
      <c r="QR13" s="297"/>
      <c r="QS13" s="297"/>
      <c r="QT13" s="297"/>
      <c r="QU13" s="297"/>
      <c r="QV13" s="297"/>
      <c r="QW13" s="297"/>
      <c r="QX13" s="297"/>
      <c r="QY13" s="297"/>
      <c r="QZ13" s="297"/>
      <c r="RA13" s="297"/>
      <c r="RB13" s="297"/>
      <c r="RC13" s="297"/>
      <c r="RD13" s="297"/>
      <c r="RE13" s="297"/>
      <c r="RF13" s="297"/>
      <c r="RG13" s="297"/>
      <c r="RH13" s="297"/>
      <c r="RI13" s="297"/>
      <c r="RJ13" s="297"/>
      <c r="RK13" s="297"/>
      <c r="RL13" s="297"/>
      <c r="RM13" s="297"/>
      <c r="RN13" s="297"/>
      <c r="RO13" s="297"/>
      <c r="RP13" s="297"/>
      <c r="RQ13" s="297"/>
      <c r="RR13" s="297"/>
      <c r="RS13" s="297"/>
      <c r="RT13" s="297"/>
      <c r="RU13" s="297"/>
      <c r="RV13" s="297"/>
      <c r="RW13" s="297"/>
      <c r="RX13" s="297"/>
      <c r="RY13" s="297"/>
      <c r="RZ13" s="297"/>
      <c r="SA13" s="297"/>
      <c r="SB13" s="297"/>
      <c r="SC13" s="297"/>
      <c r="SD13" s="297"/>
      <c r="SE13" s="297"/>
      <c r="SF13" s="297"/>
      <c r="SG13" s="297"/>
      <c r="SH13" s="297"/>
      <c r="SI13" s="297"/>
      <c r="SJ13" s="297"/>
      <c r="SK13" s="297"/>
      <c r="SL13" s="297"/>
      <c r="SM13" s="297"/>
      <c r="SN13" s="297"/>
      <c r="SO13" s="297"/>
      <c r="SP13" s="297"/>
      <c r="SQ13" s="297"/>
      <c r="SR13" s="297"/>
      <c r="SS13" s="297"/>
      <c r="ST13" s="297"/>
      <c r="SU13" s="297"/>
      <c r="SV13" s="297"/>
      <c r="SW13" s="297"/>
      <c r="SX13" s="297"/>
      <c r="SY13" s="297"/>
      <c r="SZ13" s="297"/>
      <c r="TA13" s="297"/>
      <c r="TB13" s="297"/>
      <c r="TC13" s="297"/>
      <c r="TD13" s="297"/>
      <c r="TE13" s="297"/>
      <c r="TF13" s="297"/>
      <c r="TG13" s="297"/>
      <c r="TH13" s="297"/>
      <c r="TI13" s="297"/>
      <c r="TJ13" s="297"/>
      <c r="TK13" s="297"/>
      <c r="TL13" s="297"/>
      <c r="TM13" s="297"/>
      <c r="TN13" s="297"/>
      <c r="TO13" s="297"/>
      <c r="TP13" s="297"/>
      <c r="TQ13" s="297"/>
      <c r="TR13" s="297"/>
      <c r="TS13" s="297"/>
      <c r="TT13" s="297"/>
      <c r="TU13" s="297"/>
      <c r="TV13" s="297"/>
      <c r="TW13" s="297"/>
      <c r="TX13" s="297"/>
      <c r="TY13" s="297"/>
      <c r="TZ13" s="297"/>
      <c r="UA13" s="297"/>
      <c r="UB13" s="297"/>
      <c r="UC13" s="297"/>
      <c r="UD13" s="297"/>
      <c r="UE13" s="297"/>
      <c r="UF13" s="297"/>
      <c r="UG13" s="297"/>
      <c r="UH13" s="297"/>
      <c r="UI13" s="297"/>
      <c r="UJ13" s="297"/>
      <c r="UK13" s="297"/>
      <c r="UL13" s="297"/>
      <c r="UM13" s="297"/>
      <c r="UN13" s="297"/>
      <c r="UO13" s="297"/>
      <c r="UP13" s="297"/>
      <c r="UQ13" s="297"/>
      <c r="UR13" s="297"/>
      <c r="US13" s="297"/>
      <c r="UT13" s="297"/>
      <c r="UU13" s="297"/>
      <c r="UV13" s="297"/>
      <c r="UW13" s="297"/>
      <c r="UX13" s="297"/>
      <c r="UY13" s="297"/>
      <c r="UZ13" s="297"/>
      <c r="VA13" s="297"/>
      <c r="VB13" s="297"/>
      <c r="VC13" s="297"/>
      <c r="VD13" s="297"/>
      <c r="VE13" s="297"/>
      <c r="VF13" s="297"/>
      <c r="VG13" s="297"/>
      <c r="VH13" s="297"/>
      <c r="VI13" s="297"/>
      <c r="VJ13" s="297"/>
      <c r="VK13" s="297"/>
      <c r="VL13" s="297"/>
      <c r="VM13" s="297"/>
      <c r="VN13" s="297"/>
      <c r="VO13" s="297"/>
      <c r="VP13" s="297"/>
      <c r="VQ13" s="297"/>
      <c r="VR13" s="297"/>
      <c r="VS13" s="297"/>
      <c r="VT13" s="297"/>
      <c r="VU13" s="297"/>
      <c r="VV13" s="297"/>
      <c r="VW13" s="297"/>
      <c r="VX13" s="297"/>
      <c r="VY13" s="297"/>
      <c r="VZ13" s="297"/>
      <c r="WA13" s="297"/>
      <c r="WB13" s="297"/>
      <c r="WC13" s="297"/>
      <c r="WD13" s="297"/>
      <c r="WE13" s="297"/>
      <c r="WF13" s="297"/>
      <c r="WG13" s="297"/>
      <c r="WH13" s="297"/>
      <c r="WI13" s="297"/>
      <c r="WJ13" s="297"/>
      <c r="WK13" s="297"/>
      <c r="WL13" s="297"/>
      <c r="WM13" s="297"/>
      <c r="WN13" s="297"/>
      <c r="WO13" s="297"/>
      <c r="WP13" s="297"/>
      <c r="WQ13" s="297"/>
      <c r="WR13" s="297"/>
      <c r="WS13" s="297"/>
      <c r="WT13" s="297"/>
      <c r="WU13" s="297"/>
      <c r="WV13" s="297"/>
      <c r="WW13" s="297"/>
      <c r="WX13" s="297"/>
      <c r="WY13" s="297"/>
      <c r="WZ13" s="297"/>
      <c r="XA13" s="297"/>
      <c r="XB13" s="297"/>
      <c r="XC13" s="297"/>
      <c r="XD13" s="297"/>
      <c r="XE13" s="297"/>
      <c r="XF13" s="297"/>
      <c r="XG13" s="297"/>
      <c r="XH13" s="297"/>
      <c r="XI13" s="297"/>
      <c r="XJ13" s="297"/>
      <c r="XK13" s="297"/>
      <c r="XL13" s="297"/>
      <c r="XM13" s="297"/>
      <c r="XN13" s="297"/>
      <c r="XO13" s="297"/>
      <c r="XP13" s="297"/>
      <c r="XQ13" s="297"/>
      <c r="XR13" s="297"/>
      <c r="XS13" s="297"/>
      <c r="XT13" s="297"/>
      <c r="XU13" s="297"/>
      <c r="XV13" s="297"/>
      <c r="XW13" s="297"/>
      <c r="XX13" s="297"/>
      <c r="XY13" s="297"/>
      <c r="XZ13" s="297"/>
      <c r="YA13" s="297"/>
      <c r="YB13" s="297"/>
      <c r="YC13" s="297"/>
      <c r="YD13" s="297"/>
      <c r="YE13" s="297"/>
      <c r="YF13" s="297"/>
      <c r="YG13" s="297"/>
      <c r="YH13" s="297"/>
      <c r="YI13" s="297"/>
      <c r="YJ13" s="297"/>
      <c r="YK13" s="297"/>
      <c r="YL13" s="297"/>
      <c r="YM13" s="297"/>
      <c r="YN13" s="297"/>
      <c r="YO13" s="297"/>
      <c r="YP13" s="297"/>
      <c r="YQ13" s="297"/>
      <c r="YR13" s="297"/>
      <c r="YS13" s="297"/>
      <c r="YT13" s="297"/>
      <c r="YU13" s="297"/>
      <c r="YV13" s="297"/>
      <c r="YW13" s="297"/>
      <c r="YX13" s="297"/>
      <c r="YY13" s="297"/>
      <c r="YZ13" s="297"/>
      <c r="ZA13" s="297"/>
      <c r="ZB13" s="297"/>
      <c r="ZC13" s="297"/>
      <c r="ZD13" s="297"/>
      <c r="ZE13" s="297"/>
      <c r="ZF13" s="297"/>
      <c r="ZG13" s="297"/>
      <c r="ZH13" s="297"/>
      <c r="ZI13" s="297"/>
      <c r="ZJ13" s="297"/>
      <c r="ZK13" s="297"/>
      <c r="ZL13" s="297"/>
      <c r="ZM13" s="297"/>
      <c r="ZN13" s="297"/>
      <c r="ZO13" s="297"/>
      <c r="ZP13" s="297"/>
      <c r="ZQ13" s="297"/>
      <c r="ZR13" s="297"/>
      <c r="ZS13" s="297"/>
      <c r="ZT13" s="297"/>
      <c r="ZU13" s="297"/>
      <c r="ZV13" s="297"/>
      <c r="ZW13" s="297"/>
      <c r="ZX13" s="297"/>
      <c r="ZY13" s="297"/>
      <c r="ZZ13" s="297"/>
      <c r="AAA13" s="297"/>
      <c r="AAB13" s="297"/>
      <c r="AAC13" s="297"/>
      <c r="AAD13" s="297"/>
      <c r="AAE13" s="297"/>
      <c r="AAF13" s="297"/>
      <c r="AAG13" s="297"/>
      <c r="AAH13" s="297"/>
      <c r="AAI13" s="297"/>
      <c r="AAJ13" s="297"/>
      <c r="AAK13" s="297"/>
      <c r="AAL13" s="297"/>
      <c r="AAM13" s="297"/>
      <c r="AAN13" s="297"/>
      <c r="AAO13" s="297"/>
      <c r="AAP13" s="297"/>
      <c r="AAQ13" s="297"/>
      <c r="AAR13" s="297"/>
      <c r="AAS13" s="297"/>
      <c r="AAT13" s="297"/>
      <c r="AAU13" s="297"/>
      <c r="AAV13" s="297"/>
      <c r="AAW13" s="297"/>
      <c r="AAX13" s="297"/>
      <c r="AAY13" s="297"/>
      <c r="AAZ13" s="297"/>
      <c r="ABA13" s="297"/>
      <c r="ABB13" s="297"/>
      <c r="ABC13" s="297"/>
      <c r="ABD13" s="297"/>
      <c r="ABE13" s="297"/>
      <c r="ABF13" s="297"/>
      <c r="ABG13" s="297"/>
      <c r="ABH13" s="297"/>
      <c r="ABI13" s="297"/>
      <c r="ABJ13" s="297"/>
      <c r="ABK13" s="297"/>
      <c r="ABL13" s="297"/>
      <c r="ABM13" s="297"/>
      <c r="ABN13" s="297"/>
      <c r="ABO13" s="297"/>
      <c r="ABP13" s="297"/>
      <c r="ABQ13" s="297"/>
      <c r="ABR13" s="297"/>
      <c r="ABS13" s="297"/>
      <c r="ABT13" s="297"/>
      <c r="ABU13" s="297"/>
      <c r="ABV13" s="297"/>
      <c r="ABW13" s="297"/>
      <c r="ABX13" s="297"/>
      <c r="ABY13" s="297"/>
      <c r="ABZ13" s="297"/>
      <c r="ACA13" s="297"/>
      <c r="ACB13" s="297"/>
      <c r="ACC13" s="297"/>
      <c r="ACD13" s="297"/>
      <c r="ACE13" s="297"/>
      <c r="ACF13" s="297"/>
      <c r="ACG13" s="297"/>
      <c r="ACH13" s="297"/>
      <c r="ACI13" s="297"/>
      <c r="ACJ13" s="297"/>
      <c r="ACK13" s="297"/>
      <c r="ACL13" s="297"/>
      <c r="ACM13" s="297"/>
      <c r="ACN13" s="297"/>
      <c r="ACO13" s="297"/>
      <c r="ACP13" s="297"/>
      <c r="ACQ13" s="297"/>
      <c r="ACR13" s="297"/>
      <c r="ACS13" s="297"/>
      <c r="ACT13" s="297"/>
      <c r="ACU13" s="297"/>
      <c r="ACV13" s="297"/>
      <c r="ACW13" s="297"/>
      <c r="ACX13" s="297"/>
      <c r="ACY13" s="297"/>
      <c r="ACZ13" s="297"/>
      <c r="ADA13" s="297"/>
      <c r="ADB13" s="297"/>
      <c r="ADC13" s="297"/>
      <c r="ADD13" s="297"/>
      <c r="ADE13" s="297"/>
      <c r="ADF13" s="297"/>
      <c r="ADG13" s="297"/>
      <c r="ADH13" s="297"/>
      <c r="ADI13" s="297"/>
      <c r="ADJ13" s="297"/>
      <c r="ADK13" s="297"/>
      <c r="ADL13" s="297"/>
      <c r="ADM13" s="297"/>
      <c r="ADN13" s="297"/>
      <c r="ADO13" s="297"/>
      <c r="ADP13" s="297"/>
      <c r="ADQ13" s="297"/>
      <c r="ADR13" s="297"/>
      <c r="ADS13" s="297"/>
      <c r="ADT13" s="297"/>
      <c r="ADU13" s="297"/>
      <c r="ADV13" s="297"/>
      <c r="ADW13" s="297"/>
      <c r="ADX13" s="297"/>
      <c r="ADY13" s="297"/>
      <c r="ADZ13" s="297"/>
      <c r="AEA13" s="297"/>
      <c r="AEB13" s="297"/>
      <c r="AEC13" s="297"/>
      <c r="AED13" s="297"/>
      <c r="AEE13" s="297"/>
      <c r="AEF13" s="297"/>
      <c r="AEG13" s="297"/>
      <c r="AEH13" s="297"/>
      <c r="AEI13" s="297"/>
      <c r="AEJ13" s="297"/>
      <c r="AEK13" s="297"/>
      <c r="AEL13" s="297"/>
      <c r="AEM13" s="297"/>
      <c r="AEN13" s="297"/>
      <c r="AEO13" s="297"/>
      <c r="AEP13" s="297"/>
      <c r="AEQ13" s="297"/>
      <c r="AER13" s="297"/>
      <c r="AES13" s="297"/>
      <c r="AET13" s="297"/>
      <c r="AEU13" s="297"/>
      <c r="AEV13" s="297"/>
      <c r="AEW13" s="297"/>
      <c r="AEX13" s="297"/>
      <c r="AEY13" s="297"/>
      <c r="AEZ13" s="297"/>
      <c r="AFA13" s="297"/>
      <c r="AFB13" s="297"/>
      <c r="AFC13" s="297"/>
      <c r="AFD13" s="297"/>
      <c r="AFE13" s="297"/>
      <c r="AFF13" s="297"/>
      <c r="AFG13" s="297"/>
      <c r="AFH13" s="297"/>
      <c r="AFI13" s="297"/>
      <c r="AFJ13" s="297"/>
      <c r="AFK13" s="297"/>
      <c r="AFL13" s="297"/>
      <c r="AFM13" s="297"/>
      <c r="AFN13" s="297"/>
      <c r="AFO13" s="297"/>
      <c r="AFP13" s="297"/>
      <c r="AFQ13" s="297"/>
      <c r="AFR13" s="297"/>
      <c r="AFS13" s="297"/>
      <c r="AFT13" s="297"/>
      <c r="AFU13" s="297"/>
      <c r="AFV13" s="297"/>
      <c r="AFW13" s="297"/>
      <c r="AFX13" s="297"/>
      <c r="AFY13" s="297"/>
      <c r="AFZ13" s="297"/>
      <c r="AGA13" s="297"/>
      <c r="AGB13" s="297"/>
      <c r="AGC13" s="297"/>
      <c r="AGD13" s="297"/>
      <c r="AGE13" s="297"/>
      <c r="AGF13" s="297"/>
      <c r="AGG13" s="297"/>
      <c r="AGH13" s="297"/>
      <c r="AGI13" s="297"/>
      <c r="AGJ13" s="297"/>
      <c r="AGK13" s="297"/>
      <c r="AGL13" s="297"/>
      <c r="AGM13" s="297"/>
      <c r="AGN13" s="297"/>
      <c r="AGO13" s="297"/>
      <c r="AGP13" s="297"/>
      <c r="AGQ13" s="297"/>
      <c r="AGR13" s="297"/>
      <c r="AGS13" s="297"/>
      <c r="AGT13" s="297"/>
      <c r="AGU13" s="297"/>
      <c r="AGV13" s="297"/>
      <c r="AGW13" s="297"/>
      <c r="AGX13" s="297"/>
      <c r="AGY13" s="297"/>
      <c r="AGZ13" s="297"/>
      <c r="AHA13" s="297"/>
      <c r="AHB13" s="297"/>
      <c r="AHC13" s="297"/>
      <c r="AHD13" s="297"/>
      <c r="AHE13" s="297"/>
      <c r="AHF13" s="297"/>
      <c r="AHG13" s="297"/>
      <c r="AHH13" s="297"/>
      <c r="AHI13" s="297"/>
      <c r="AHJ13" s="297"/>
      <c r="AHK13" s="297"/>
      <c r="AHL13" s="297"/>
      <c r="AHM13" s="297"/>
      <c r="AHN13" s="297"/>
      <c r="AHO13" s="297"/>
      <c r="AHP13" s="297"/>
      <c r="AHQ13" s="297"/>
      <c r="AHR13" s="297"/>
      <c r="AHS13" s="297"/>
      <c r="AHT13" s="297"/>
      <c r="AHU13" s="297"/>
      <c r="AHV13" s="297"/>
      <c r="AHW13" s="297"/>
      <c r="AHX13" s="297"/>
      <c r="AHY13" s="297"/>
      <c r="AHZ13" s="297"/>
      <c r="AIA13" s="297"/>
      <c r="AIB13" s="297"/>
      <c r="AIC13" s="297"/>
      <c r="AID13" s="297"/>
      <c r="AIE13" s="297"/>
      <c r="AIF13" s="297"/>
      <c r="AIG13" s="297"/>
      <c r="AIH13" s="297"/>
      <c r="AII13" s="297"/>
      <c r="AIJ13" s="297"/>
      <c r="AIK13" s="297"/>
      <c r="AIL13" s="297"/>
      <c r="AIM13" s="297"/>
      <c r="AIN13" s="297"/>
      <c r="AIO13" s="297"/>
      <c r="AIP13" s="297"/>
      <c r="AIQ13" s="297"/>
      <c r="AIR13" s="297"/>
      <c r="AIS13" s="297"/>
      <c r="AIT13" s="297"/>
      <c r="AIU13" s="297"/>
      <c r="AIV13" s="297"/>
      <c r="AIW13" s="297"/>
      <c r="AIX13" s="297"/>
      <c r="AIY13" s="297"/>
      <c r="AIZ13" s="297"/>
      <c r="AJA13" s="297"/>
      <c r="AJB13" s="297"/>
      <c r="AJC13" s="297"/>
      <c r="AJD13" s="297"/>
      <c r="AJE13" s="297"/>
      <c r="AJF13" s="297"/>
      <c r="AJG13" s="297"/>
      <c r="AJH13" s="297"/>
      <c r="AJI13" s="297"/>
      <c r="AJJ13" s="297"/>
      <c r="AJK13" s="297"/>
      <c r="AJL13" s="297"/>
      <c r="AJM13" s="297"/>
      <c r="AJN13" s="297"/>
      <c r="AJO13" s="297"/>
      <c r="AJP13" s="297"/>
      <c r="AJQ13" s="297"/>
      <c r="AJR13" s="297"/>
      <c r="AJS13" s="297"/>
      <c r="AJT13" s="297"/>
      <c r="AJU13" s="297"/>
      <c r="AJV13" s="297"/>
      <c r="AJW13" s="297"/>
      <c r="AJX13" s="297"/>
      <c r="AJY13" s="297"/>
      <c r="AJZ13" s="297"/>
      <c r="AKA13" s="297"/>
      <c r="AKB13" s="297"/>
      <c r="AKC13" s="297"/>
      <c r="AKD13" s="297"/>
      <c r="AKE13" s="297"/>
      <c r="AKF13" s="297"/>
      <c r="AKG13" s="297"/>
      <c r="AKH13" s="297"/>
      <c r="AKI13" s="297"/>
      <c r="AKJ13" s="297"/>
      <c r="AKK13" s="297"/>
      <c r="AKL13" s="297"/>
      <c r="AKM13" s="297"/>
      <c r="AKN13" s="297"/>
      <c r="AKO13" s="297"/>
      <c r="AKP13" s="297"/>
      <c r="AKQ13" s="297"/>
      <c r="AKR13" s="297"/>
      <c r="AKS13" s="297"/>
      <c r="AKT13" s="297"/>
      <c r="AKU13" s="297"/>
      <c r="AKV13" s="297"/>
      <c r="AKW13" s="297"/>
      <c r="AKX13" s="297"/>
      <c r="AKY13" s="297"/>
      <c r="AKZ13" s="297"/>
      <c r="ALA13" s="297"/>
      <c r="ALB13" s="297"/>
      <c r="ALC13" s="297"/>
      <c r="ALD13" s="297"/>
      <c r="ALE13" s="297"/>
      <c r="ALF13" s="297"/>
      <c r="ALG13" s="297"/>
      <c r="ALH13" s="297"/>
      <c r="ALI13" s="297"/>
      <c r="ALJ13" s="297"/>
      <c r="ALK13" s="297"/>
      <c r="ALL13" s="297"/>
      <c r="ALM13" s="297"/>
      <c r="ALN13" s="297"/>
      <c r="ALO13" s="297"/>
      <c r="ALP13" s="297"/>
      <c r="ALQ13" s="297"/>
      <c r="ALR13" s="297"/>
      <c r="ALS13" s="297"/>
      <c r="ALT13" s="297"/>
      <c r="ALU13" s="297"/>
      <c r="ALV13" s="297"/>
      <c r="ALW13" s="297"/>
      <c r="ALX13" s="297"/>
      <c r="ALY13" s="297"/>
      <c r="ALZ13" s="297"/>
      <c r="AMA13" s="297"/>
      <c r="AMB13" s="297"/>
      <c r="AMC13" s="297"/>
      <c r="AMD13" s="297"/>
      <c r="AME13" s="297"/>
      <c r="AMF13" s="297"/>
      <c r="AMG13" s="297"/>
      <c r="AMH13" s="297"/>
      <c r="AMI13" s="297"/>
      <c r="AMJ13" s="297"/>
      <c r="AMK13" s="297"/>
      <c r="AML13" s="297"/>
      <c r="AMM13" s="297"/>
      <c r="AMN13" s="297"/>
      <c r="AMO13" s="297"/>
      <c r="AMP13" s="297"/>
      <c r="AMQ13" s="297"/>
      <c r="AMR13" s="297"/>
      <c r="AMS13" s="297"/>
      <c r="AMT13" s="297"/>
      <c r="AMU13" s="297"/>
      <c r="AMV13" s="297"/>
      <c r="AMW13" s="297"/>
      <c r="AMX13" s="297"/>
      <c r="AMY13" s="297"/>
      <c r="AMZ13" s="297"/>
      <c r="ANA13" s="297"/>
      <c r="ANB13" s="297"/>
      <c r="ANC13" s="297"/>
      <c r="AND13" s="297"/>
      <c r="ANE13" s="297"/>
      <c r="ANF13" s="297"/>
      <c r="ANG13" s="297"/>
      <c r="ANH13" s="297"/>
      <c r="ANI13" s="297"/>
      <c r="ANJ13" s="297"/>
      <c r="ANK13" s="297"/>
      <c r="ANL13" s="297"/>
      <c r="ANM13" s="297"/>
      <c r="ANN13" s="297"/>
      <c r="ANO13" s="297"/>
      <c r="ANP13" s="297"/>
      <c r="ANQ13" s="297"/>
      <c r="ANR13" s="297"/>
      <c r="ANS13" s="297"/>
      <c r="ANT13" s="297"/>
      <c r="ANU13" s="297"/>
      <c r="ANV13" s="297"/>
      <c r="ANW13" s="297"/>
      <c r="ANX13" s="297"/>
      <c r="ANY13" s="297"/>
      <c r="ANZ13" s="297"/>
      <c r="AOA13" s="297"/>
      <c r="AOB13" s="297"/>
      <c r="AOC13" s="297"/>
      <c r="AOD13" s="297"/>
      <c r="AOE13" s="297"/>
      <c r="AOF13" s="297"/>
      <c r="AOG13" s="297"/>
      <c r="AOH13" s="297"/>
      <c r="AOI13" s="297"/>
      <c r="AOJ13" s="297"/>
      <c r="AOK13" s="297"/>
      <c r="AOL13" s="297"/>
      <c r="AOM13" s="297"/>
      <c r="AON13" s="297"/>
      <c r="AOO13" s="297"/>
      <c r="AOP13" s="297"/>
      <c r="AOQ13" s="297"/>
      <c r="AOR13" s="297"/>
      <c r="AOS13" s="297"/>
      <c r="AOT13" s="297"/>
      <c r="AOU13" s="297"/>
      <c r="AOV13" s="297"/>
      <c r="AOW13" s="297"/>
      <c r="AOX13" s="297"/>
      <c r="AOY13" s="297"/>
      <c r="AOZ13" s="297"/>
      <c r="APA13" s="297"/>
      <c r="APB13" s="297"/>
      <c r="APC13" s="297"/>
      <c r="APD13" s="297"/>
      <c r="APE13" s="297"/>
      <c r="APF13" s="297"/>
      <c r="APG13" s="297"/>
      <c r="APH13" s="297"/>
      <c r="API13" s="297"/>
      <c r="APJ13" s="297"/>
      <c r="APK13" s="297"/>
      <c r="APL13" s="297"/>
      <c r="APM13" s="297"/>
      <c r="APN13" s="297"/>
      <c r="APO13" s="297"/>
      <c r="APP13" s="297"/>
      <c r="APQ13" s="297"/>
      <c r="APR13" s="297"/>
      <c r="APS13" s="297"/>
      <c r="APT13" s="297"/>
      <c r="APU13" s="297"/>
      <c r="APV13" s="297"/>
      <c r="APW13" s="297"/>
      <c r="APX13" s="297"/>
      <c r="APY13" s="297"/>
      <c r="APZ13" s="297"/>
      <c r="AQA13" s="297"/>
      <c r="AQB13" s="297"/>
      <c r="AQC13" s="297"/>
      <c r="AQD13" s="297"/>
      <c r="AQE13" s="297"/>
      <c r="AQF13" s="297"/>
      <c r="AQG13" s="297"/>
      <c r="AQH13" s="297"/>
      <c r="AQI13" s="297"/>
      <c r="AQJ13" s="297"/>
      <c r="AQK13" s="297"/>
      <c r="AQL13" s="297"/>
      <c r="AQM13" s="297"/>
      <c r="AQN13" s="297"/>
      <c r="AQO13" s="297"/>
      <c r="AQP13" s="297"/>
      <c r="AQQ13" s="297"/>
      <c r="AQR13" s="297"/>
      <c r="AQS13" s="297"/>
      <c r="AQT13" s="297"/>
      <c r="AQU13" s="297"/>
      <c r="AQV13" s="297"/>
      <c r="AQW13" s="297"/>
      <c r="AQX13" s="297"/>
      <c r="AQY13" s="297"/>
      <c r="AQZ13" s="297"/>
      <c r="ARA13" s="297"/>
      <c r="ARB13" s="297"/>
      <c r="ARC13" s="297"/>
      <c r="ARD13" s="297"/>
      <c r="ARE13" s="297"/>
      <c r="ARF13" s="297"/>
      <c r="ARG13" s="297"/>
      <c r="ARH13" s="297"/>
      <c r="ARI13" s="297"/>
      <c r="ARJ13" s="297"/>
      <c r="ARK13" s="297"/>
      <c r="ARL13" s="297"/>
      <c r="ARM13" s="297"/>
      <c r="ARN13" s="297"/>
      <c r="ARO13" s="297"/>
      <c r="ARP13" s="297"/>
      <c r="ARQ13" s="297"/>
      <c r="ARR13" s="297"/>
      <c r="ARS13" s="297"/>
      <c r="ART13" s="297"/>
      <c r="ARU13" s="297"/>
      <c r="ARV13" s="297"/>
      <c r="ARW13" s="297"/>
      <c r="ARX13" s="297"/>
      <c r="ARY13" s="297"/>
      <c r="ARZ13" s="297"/>
      <c r="ASA13" s="297"/>
      <c r="ASB13" s="297"/>
      <c r="ASC13" s="297"/>
      <c r="ASD13" s="297"/>
      <c r="ASE13" s="297"/>
      <c r="ASF13" s="297"/>
      <c r="ASG13" s="297"/>
      <c r="ASH13" s="297"/>
      <c r="ASI13" s="297"/>
      <c r="ASJ13" s="297"/>
      <c r="ASK13" s="297"/>
      <c r="ASL13" s="297"/>
      <c r="ASM13" s="297"/>
      <c r="ASN13" s="297"/>
      <c r="ASO13" s="297"/>
      <c r="ASP13" s="297"/>
      <c r="ASQ13" s="297"/>
      <c r="ASR13" s="297"/>
      <c r="ASS13" s="297"/>
      <c r="AST13" s="297"/>
      <c r="ASU13" s="297"/>
      <c r="ASV13" s="297"/>
      <c r="ASW13" s="297"/>
      <c r="ASX13" s="297"/>
      <c r="ASY13" s="297"/>
      <c r="ASZ13" s="297"/>
      <c r="ATA13" s="297"/>
      <c r="ATB13" s="297"/>
      <c r="ATC13" s="297"/>
      <c r="ATD13" s="297"/>
      <c r="ATE13" s="297"/>
      <c r="ATF13" s="297"/>
      <c r="ATG13" s="297"/>
      <c r="ATH13" s="297"/>
      <c r="ATI13" s="297"/>
      <c r="ATJ13" s="297"/>
      <c r="ATK13" s="297"/>
      <c r="ATL13" s="297"/>
      <c r="ATM13" s="297"/>
      <c r="ATN13" s="297"/>
      <c r="ATO13" s="297"/>
      <c r="ATP13" s="297"/>
      <c r="ATQ13" s="297"/>
      <c r="ATR13" s="297"/>
      <c r="ATS13" s="297"/>
      <c r="ATT13" s="297"/>
      <c r="ATU13" s="297"/>
      <c r="ATV13" s="297"/>
      <c r="ATW13" s="297"/>
      <c r="ATX13" s="297"/>
      <c r="ATY13" s="297"/>
      <c r="ATZ13" s="297"/>
      <c r="AUA13" s="297"/>
      <c r="AUB13" s="297"/>
      <c r="AUC13" s="297"/>
      <c r="AUD13" s="297"/>
      <c r="AUE13" s="297"/>
      <c r="AUF13" s="297"/>
      <c r="AUG13" s="297"/>
      <c r="AUH13" s="297"/>
      <c r="AUI13" s="297"/>
      <c r="AUJ13" s="297"/>
      <c r="AUK13" s="297"/>
      <c r="AUL13" s="297"/>
      <c r="AUM13" s="297"/>
      <c r="AUN13" s="297"/>
      <c r="AUO13" s="297"/>
      <c r="AUP13" s="297"/>
      <c r="AUQ13" s="297"/>
      <c r="AUR13" s="297"/>
      <c r="AUS13" s="297"/>
      <c r="AUT13" s="297"/>
      <c r="AUU13" s="297"/>
      <c r="AUV13" s="297"/>
      <c r="AUW13" s="297"/>
      <c r="AUX13" s="297"/>
      <c r="AUY13" s="297"/>
      <c r="AUZ13" s="297"/>
      <c r="AVA13" s="297"/>
      <c r="AVB13" s="297"/>
      <c r="AVC13" s="297"/>
      <c r="AVD13" s="297"/>
      <c r="AVE13" s="297"/>
      <c r="AVF13" s="297"/>
      <c r="AVG13" s="297"/>
      <c r="AVH13" s="297"/>
      <c r="AVI13" s="297"/>
      <c r="AVJ13" s="297"/>
      <c r="AVK13" s="297"/>
      <c r="AVL13" s="297"/>
      <c r="AVM13" s="297"/>
      <c r="AVN13" s="297"/>
      <c r="AVO13" s="297"/>
      <c r="AVP13" s="297"/>
      <c r="AVQ13" s="297"/>
      <c r="AVR13" s="297"/>
      <c r="AVS13" s="297"/>
      <c r="AVT13" s="297"/>
      <c r="AVU13" s="297"/>
      <c r="AVV13" s="297"/>
      <c r="AVW13" s="297"/>
      <c r="AVX13" s="297"/>
      <c r="AVY13" s="297"/>
      <c r="AVZ13" s="297"/>
      <c r="AWA13" s="297"/>
      <c r="AWB13" s="297"/>
      <c r="AWC13" s="297"/>
      <c r="AWD13" s="297"/>
      <c r="AWE13" s="297"/>
      <c r="AWF13" s="297"/>
      <c r="AWG13" s="297"/>
      <c r="AWH13" s="297"/>
      <c r="AWI13" s="297"/>
      <c r="AWJ13" s="297"/>
      <c r="AWK13" s="297"/>
      <c r="AWL13" s="297"/>
      <c r="AWM13" s="297"/>
      <c r="AWN13" s="297"/>
      <c r="AWO13" s="297"/>
      <c r="AWP13" s="297"/>
      <c r="AWQ13" s="297"/>
      <c r="AWR13" s="297"/>
      <c r="AWS13" s="297"/>
      <c r="AWT13" s="297"/>
      <c r="AWU13" s="297"/>
      <c r="AWV13" s="297"/>
      <c r="AWW13" s="297"/>
      <c r="AWX13" s="297"/>
      <c r="AWY13" s="297"/>
      <c r="AWZ13" s="297"/>
      <c r="AXA13" s="297"/>
      <c r="AXB13" s="297"/>
      <c r="AXC13" s="297"/>
      <c r="AXD13" s="297"/>
      <c r="AXE13" s="297"/>
      <c r="AXF13" s="297"/>
      <c r="AXG13" s="297"/>
      <c r="AXH13" s="297"/>
      <c r="AXI13" s="297"/>
      <c r="AXJ13" s="297"/>
      <c r="AXK13" s="297"/>
      <c r="AXL13" s="297"/>
      <c r="AXM13" s="297"/>
      <c r="AXN13" s="297"/>
      <c r="AXO13" s="297"/>
      <c r="AXP13" s="297"/>
      <c r="AXQ13" s="297"/>
      <c r="AXR13" s="297"/>
      <c r="AXS13" s="297"/>
      <c r="AXT13" s="297"/>
      <c r="AXU13" s="297"/>
      <c r="AXV13" s="297"/>
      <c r="AXW13" s="297"/>
      <c r="AXX13" s="297"/>
      <c r="AXY13" s="297"/>
      <c r="AXZ13" s="297"/>
      <c r="AYA13" s="297"/>
      <c r="AYB13" s="297"/>
      <c r="AYC13" s="297"/>
      <c r="AYD13" s="297"/>
      <c r="AYE13" s="297"/>
      <c r="AYF13" s="297"/>
      <c r="AYG13" s="297"/>
      <c r="AYH13" s="297"/>
      <c r="AYI13" s="297"/>
      <c r="AYJ13" s="297"/>
      <c r="AYK13" s="297"/>
      <c r="AYL13" s="297"/>
      <c r="AYM13" s="297"/>
      <c r="AYN13" s="297"/>
      <c r="AYO13" s="297"/>
      <c r="AYP13" s="297"/>
      <c r="AYQ13" s="297"/>
      <c r="AYR13" s="297"/>
      <c r="AYS13" s="297"/>
      <c r="AYT13" s="297"/>
      <c r="AYU13" s="297"/>
      <c r="AYV13" s="297"/>
      <c r="AYW13" s="297"/>
      <c r="AYX13" s="297"/>
      <c r="AYY13" s="297"/>
      <c r="AYZ13" s="297"/>
      <c r="AZA13" s="297"/>
      <c r="AZB13" s="297"/>
      <c r="AZC13" s="297"/>
      <c r="AZD13" s="297"/>
      <c r="AZE13" s="297"/>
      <c r="AZF13" s="297"/>
      <c r="AZG13" s="297"/>
      <c r="AZH13" s="297"/>
      <c r="AZI13" s="297"/>
      <c r="AZJ13" s="297"/>
      <c r="AZK13" s="297"/>
    </row>
    <row r="14" spans="1:1363" s="296" customFormat="1" ht="18" customHeight="1" x14ac:dyDescent="0.3">
      <c r="A14" s="305" t="s">
        <v>580</v>
      </c>
      <c r="B14" s="306" t="s">
        <v>581</v>
      </c>
      <c r="C14" s="307" t="s">
        <v>126</v>
      </c>
      <c r="D14" s="308">
        <v>1</v>
      </c>
      <c r="E14" s="309"/>
      <c r="F14" s="310"/>
      <c r="G14" s="294"/>
      <c r="H14" s="311"/>
      <c r="I14" s="304"/>
      <c r="J14" s="297"/>
      <c r="K14" s="297"/>
      <c r="L14" s="297"/>
      <c r="M14" s="297"/>
      <c r="N14" s="297"/>
      <c r="O14" s="297"/>
      <c r="P14" s="297"/>
      <c r="Q14" s="297"/>
      <c r="R14" s="297"/>
      <c r="S14" s="297"/>
      <c r="T14" s="297"/>
      <c r="U14" s="297"/>
      <c r="V14" s="297"/>
      <c r="W14" s="297"/>
      <c r="X14" s="297"/>
      <c r="Y14" s="297"/>
      <c r="Z14" s="297"/>
      <c r="AA14" s="297"/>
      <c r="AB14" s="297"/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  <c r="AM14" s="297"/>
      <c r="AN14" s="297"/>
      <c r="AO14" s="297"/>
      <c r="AP14" s="297"/>
      <c r="AQ14" s="297"/>
      <c r="AR14" s="297"/>
      <c r="AS14" s="297"/>
      <c r="AT14" s="297"/>
      <c r="AU14" s="297"/>
      <c r="AV14" s="297"/>
      <c r="AW14" s="297"/>
      <c r="AX14" s="297"/>
      <c r="AY14" s="297"/>
      <c r="AZ14" s="297"/>
      <c r="BA14" s="297"/>
      <c r="BB14" s="297"/>
      <c r="BC14" s="297"/>
      <c r="BD14" s="297"/>
      <c r="BE14" s="297"/>
      <c r="BF14" s="297"/>
      <c r="BG14" s="297"/>
      <c r="BH14" s="297"/>
      <c r="BI14" s="297"/>
      <c r="BJ14" s="297"/>
      <c r="BK14" s="297"/>
      <c r="BL14" s="297"/>
      <c r="BM14" s="297"/>
      <c r="BN14" s="297"/>
      <c r="BO14" s="297"/>
      <c r="BP14" s="297"/>
      <c r="BQ14" s="297"/>
      <c r="BR14" s="297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7"/>
      <c r="CK14" s="297"/>
      <c r="CL14" s="297"/>
      <c r="CM14" s="297"/>
      <c r="CN14" s="297"/>
      <c r="CO14" s="297"/>
      <c r="CP14" s="297"/>
      <c r="CQ14" s="297"/>
      <c r="CR14" s="297"/>
      <c r="CS14" s="297"/>
      <c r="CT14" s="297"/>
      <c r="CU14" s="297"/>
      <c r="CV14" s="297"/>
      <c r="CW14" s="297"/>
      <c r="CX14" s="297"/>
      <c r="CY14" s="297"/>
      <c r="CZ14" s="297"/>
      <c r="DA14" s="297"/>
      <c r="DB14" s="297"/>
      <c r="DC14" s="297"/>
      <c r="DD14" s="297"/>
      <c r="DE14" s="297"/>
      <c r="DF14" s="297"/>
      <c r="DG14" s="297"/>
      <c r="DH14" s="297"/>
      <c r="DI14" s="297"/>
      <c r="DJ14" s="297"/>
      <c r="DK14" s="297"/>
      <c r="DL14" s="297"/>
      <c r="DM14" s="297"/>
      <c r="DN14" s="297"/>
      <c r="DO14" s="297"/>
      <c r="DP14" s="297"/>
      <c r="DQ14" s="297"/>
      <c r="DR14" s="297"/>
      <c r="DS14" s="297"/>
      <c r="DT14" s="297"/>
      <c r="DU14" s="297"/>
      <c r="DV14" s="297"/>
      <c r="DW14" s="297"/>
      <c r="DX14" s="297"/>
      <c r="DY14" s="297"/>
      <c r="DZ14" s="297"/>
      <c r="EA14" s="297"/>
      <c r="EB14" s="297"/>
      <c r="EC14" s="297"/>
      <c r="ED14" s="297"/>
      <c r="EE14" s="297"/>
      <c r="EF14" s="297"/>
      <c r="EG14" s="297"/>
      <c r="EH14" s="297"/>
      <c r="EI14" s="297"/>
      <c r="EJ14" s="297"/>
      <c r="EK14" s="297"/>
      <c r="EL14" s="297"/>
      <c r="EM14" s="297"/>
      <c r="EN14" s="297"/>
      <c r="EO14" s="297"/>
      <c r="EP14" s="297"/>
      <c r="EQ14" s="297"/>
      <c r="ER14" s="297"/>
      <c r="ES14" s="297"/>
      <c r="ET14" s="297"/>
      <c r="EU14" s="297"/>
      <c r="EV14" s="297"/>
      <c r="EW14" s="297"/>
      <c r="EX14" s="297"/>
      <c r="EY14" s="297"/>
      <c r="EZ14" s="297"/>
      <c r="FA14" s="297"/>
      <c r="FB14" s="297"/>
      <c r="FC14" s="297"/>
      <c r="FD14" s="297"/>
      <c r="FE14" s="297"/>
      <c r="FF14" s="297"/>
      <c r="FG14" s="297"/>
      <c r="FH14" s="297"/>
      <c r="FI14" s="297"/>
      <c r="FJ14" s="297"/>
      <c r="FK14" s="297"/>
      <c r="FL14" s="297"/>
      <c r="FM14" s="297"/>
      <c r="FN14" s="297"/>
      <c r="FO14" s="297"/>
      <c r="FP14" s="297"/>
      <c r="FQ14" s="297"/>
      <c r="FR14" s="297"/>
      <c r="FS14" s="297"/>
      <c r="FT14" s="297"/>
      <c r="FU14" s="297"/>
      <c r="FV14" s="297"/>
      <c r="FW14" s="297"/>
      <c r="FX14" s="297"/>
      <c r="FY14" s="297"/>
      <c r="FZ14" s="297"/>
      <c r="GA14" s="297"/>
      <c r="GB14" s="297"/>
      <c r="GC14" s="297"/>
      <c r="GD14" s="297"/>
      <c r="GE14" s="297"/>
      <c r="GF14" s="297"/>
      <c r="GG14" s="297"/>
      <c r="GH14" s="297"/>
      <c r="GI14" s="297"/>
      <c r="GJ14" s="297"/>
      <c r="GK14" s="297"/>
      <c r="GL14" s="297"/>
      <c r="GM14" s="297"/>
      <c r="GN14" s="297"/>
      <c r="GO14" s="297"/>
      <c r="GP14" s="297"/>
      <c r="GQ14" s="297"/>
      <c r="GR14" s="297"/>
      <c r="GS14" s="297"/>
      <c r="GT14" s="297"/>
      <c r="GU14" s="297"/>
      <c r="GV14" s="297"/>
      <c r="GW14" s="297"/>
      <c r="GX14" s="297"/>
      <c r="GY14" s="297"/>
      <c r="GZ14" s="297"/>
      <c r="HA14" s="297"/>
      <c r="HB14" s="297"/>
      <c r="HC14" s="297"/>
      <c r="HD14" s="297"/>
      <c r="HE14" s="297"/>
      <c r="HF14" s="297"/>
      <c r="HG14" s="297"/>
      <c r="HH14" s="297"/>
      <c r="HI14" s="297"/>
      <c r="HJ14" s="297"/>
      <c r="HK14" s="297"/>
      <c r="HL14" s="297"/>
      <c r="HM14" s="297"/>
      <c r="HN14" s="297"/>
      <c r="HO14" s="297"/>
      <c r="HP14" s="297"/>
      <c r="HQ14" s="297"/>
      <c r="HR14" s="297"/>
      <c r="HS14" s="297"/>
      <c r="HT14" s="297"/>
      <c r="HU14" s="297"/>
      <c r="HV14" s="297"/>
      <c r="HW14" s="297"/>
      <c r="HX14" s="297"/>
      <c r="HY14" s="297"/>
      <c r="HZ14" s="297"/>
      <c r="IA14" s="297"/>
      <c r="IB14" s="297"/>
      <c r="IC14" s="297"/>
      <c r="ID14" s="297"/>
      <c r="IE14" s="297"/>
      <c r="IF14" s="297"/>
      <c r="IG14" s="297"/>
      <c r="IH14" s="297"/>
      <c r="II14" s="297"/>
      <c r="IJ14" s="297"/>
      <c r="IK14" s="297"/>
      <c r="IL14" s="297"/>
      <c r="IM14" s="297"/>
      <c r="IN14" s="297"/>
      <c r="IO14" s="297"/>
      <c r="IP14" s="297"/>
      <c r="IQ14" s="297"/>
      <c r="IR14" s="297"/>
      <c r="IS14" s="297"/>
      <c r="IT14" s="297"/>
      <c r="IU14" s="297"/>
      <c r="IV14" s="297"/>
      <c r="IW14" s="297"/>
      <c r="IX14" s="297"/>
      <c r="IY14" s="297"/>
      <c r="IZ14" s="297"/>
      <c r="JA14" s="297"/>
      <c r="JB14" s="297"/>
      <c r="JC14" s="297"/>
      <c r="JD14" s="297"/>
      <c r="JE14" s="297"/>
      <c r="JF14" s="297"/>
      <c r="JG14" s="297"/>
      <c r="JH14" s="297"/>
      <c r="JI14" s="297"/>
      <c r="JJ14" s="297"/>
      <c r="JK14" s="297"/>
      <c r="JL14" s="297"/>
      <c r="JM14" s="297"/>
      <c r="JN14" s="297"/>
      <c r="JO14" s="297"/>
      <c r="JP14" s="297"/>
      <c r="JQ14" s="297"/>
      <c r="JR14" s="297"/>
      <c r="JS14" s="297"/>
      <c r="JT14" s="297"/>
      <c r="JU14" s="297"/>
      <c r="JV14" s="297"/>
      <c r="JW14" s="297"/>
      <c r="JX14" s="297"/>
      <c r="JY14" s="297"/>
      <c r="JZ14" s="297"/>
      <c r="KA14" s="297"/>
      <c r="KB14" s="297"/>
      <c r="KC14" s="297"/>
      <c r="KD14" s="297"/>
      <c r="KE14" s="297"/>
      <c r="KF14" s="297"/>
      <c r="KG14" s="297"/>
      <c r="KH14" s="297"/>
      <c r="KI14" s="297"/>
      <c r="KJ14" s="297"/>
      <c r="KK14" s="297"/>
      <c r="KL14" s="297"/>
      <c r="KM14" s="297"/>
      <c r="KN14" s="297"/>
      <c r="KO14" s="297"/>
      <c r="KP14" s="297"/>
      <c r="KQ14" s="297"/>
      <c r="KR14" s="297"/>
      <c r="KS14" s="297"/>
      <c r="KT14" s="297"/>
      <c r="KU14" s="297"/>
      <c r="KV14" s="297"/>
      <c r="KW14" s="297"/>
      <c r="KX14" s="297"/>
      <c r="KY14" s="297"/>
      <c r="KZ14" s="297"/>
      <c r="LA14" s="297"/>
      <c r="LB14" s="297"/>
      <c r="LC14" s="297"/>
      <c r="LD14" s="297"/>
      <c r="LE14" s="297"/>
      <c r="LF14" s="297"/>
      <c r="LG14" s="297"/>
      <c r="LH14" s="297"/>
      <c r="LI14" s="297"/>
      <c r="LJ14" s="297"/>
      <c r="LK14" s="297"/>
      <c r="LL14" s="297"/>
      <c r="LM14" s="297"/>
      <c r="LN14" s="297"/>
      <c r="LO14" s="297"/>
      <c r="LP14" s="297"/>
      <c r="LQ14" s="297"/>
      <c r="LR14" s="297"/>
      <c r="LS14" s="297"/>
      <c r="LT14" s="297"/>
      <c r="LU14" s="297"/>
      <c r="LV14" s="297"/>
      <c r="LW14" s="297"/>
      <c r="LX14" s="297"/>
      <c r="LY14" s="297"/>
      <c r="LZ14" s="297"/>
      <c r="MA14" s="297"/>
      <c r="MB14" s="297"/>
      <c r="MC14" s="297"/>
      <c r="MD14" s="297"/>
      <c r="ME14" s="297"/>
      <c r="MF14" s="297"/>
      <c r="MG14" s="297"/>
      <c r="MH14" s="297"/>
      <c r="MI14" s="297"/>
      <c r="MJ14" s="297"/>
      <c r="MK14" s="297"/>
      <c r="ML14" s="297"/>
      <c r="MM14" s="297"/>
      <c r="MN14" s="297"/>
      <c r="MO14" s="297"/>
      <c r="MP14" s="297"/>
      <c r="MQ14" s="297"/>
      <c r="MR14" s="297"/>
      <c r="MS14" s="297"/>
      <c r="MT14" s="297"/>
      <c r="MU14" s="297"/>
      <c r="MV14" s="297"/>
      <c r="MW14" s="297"/>
      <c r="MX14" s="297"/>
      <c r="MY14" s="297"/>
      <c r="MZ14" s="297"/>
      <c r="NA14" s="297"/>
      <c r="NB14" s="297"/>
      <c r="NC14" s="297"/>
      <c r="ND14" s="297"/>
      <c r="NE14" s="297"/>
      <c r="NF14" s="297"/>
      <c r="NG14" s="297"/>
      <c r="NH14" s="297"/>
      <c r="NI14" s="297"/>
      <c r="NJ14" s="297"/>
      <c r="NK14" s="297"/>
      <c r="NL14" s="297"/>
      <c r="NM14" s="297"/>
      <c r="NN14" s="297"/>
      <c r="NO14" s="297"/>
      <c r="NP14" s="297"/>
      <c r="NQ14" s="297"/>
      <c r="NR14" s="297"/>
      <c r="NS14" s="297"/>
      <c r="NT14" s="297"/>
      <c r="NU14" s="297"/>
      <c r="NV14" s="297"/>
      <c r="NW14" s="297"/>
      <c r="NX14" s="297"/>
      <c r="NY14" s="297"/>
      <c r="NZ14" s="297"/>
      <c r="OA14" s="297"/>
      <c r="OB14" s="297"/>
      <c r="OC14" s="297"/>
      <c r="OD14" s="297"/>
      <c r="OE14" s="297"/>
      <c r="OF14" s="297"/>
      <c r="OG14" s="297"/>
      <c r="OH14" s="297"/>
      <c r="OI14" s="297"/>
      <c r="OJ14" s="297"/>
      <c r="OK14" s="297"/>
      <c r="OL14" s="297"/>
      <c r="OM14" s="297"/>
      <c r="ON14" s="297"/>
      <c r="OO14" s="297"/>
      <c r="OP14" s="297"/>
      <c r="OQ14" s="297"/>
      <c r="OR14" s="297"/>
      <c r="OS14" s="297"/>
      <c r="OT14" s="297"/>
      <c r="OU14" s="297"/>
      <c r="OV14" s="297"/>
      <c r="OW14" s="297"/>
      <c r="OX14" s="297"/>
      <c r="OY14" s="297"/>
      <c r="OZ14" s="297"/>
      <c r="PA14" s="297"/>
      <c r="PB14" s="297"/>
      <c r="PC14" s="297"/>
      <c r="PD14" s="297"/>
      <c r="PE14" s="297"/>
      <c r="PF14" s="297"/>
      <c r="PG14" s="297"/>
      <c r="PH14" s="297"/>
      <c r="PI14" s="297"/>
      <c r="PJ14" s="297"/>
      <c r="PK14" s="297"/>
      <c r="PL14" s="297"/>
      <c r="PM14" s="297"/>
      <c r="PN14" s="297"/>
      <c r="PO14" s="297"/>
      <c r="PP14" s="297"/>
      <c r="PQ14" s="297"/>
      <c r="PR14" s="297"/>
      <c r="PS14" s="297"/>
      <c r="PT14" s="297"/>
      <c r="PU14" s="297"/>
      <c r="PV14" s="297"/>
      <c r="PW14" s="297"/>
      <c r="PX14" s="297"/>
      <c r="PY14" s="297"/>
      <c r="PZ14" s="297"/>
      <c r="QA14" s="297"/>
      <c r="QB14" s="297"/>
      <c r="QC14" s="297"/>
      <c r="QD14" s="297"/>
      <c r="QE14" s="297"/>
      <c r="QF14" s="297"/>
      <c r="QG14" s="297"/>
      <c r="QH14" s="297"/>
      <c r="QI14" s="297"/>
      <c r="QJ14" s="297"/>
      <c r="QK14" s="297"/>
      <c r="QL14" s="297"/>
      <c r="QM14" s="297"/>
      <c r="QN14" s="297"/>
      <c r="QO14" s="297"/>
      <c r="QP14" s="297"/>
      <c r="QQ14" s="297"/>
      <c r="QR14" s="297"/>
      <c r="QS14" s="297"/>
      <c r="QT14" s="297"/>
      <c r="QU14" s="297"/>
      <c r="QV14" s="297"/>
      <c r="QW14" s="297"/>
      <c r="QX14" s="297"/>
      <c r="QY14" s="297"/>
      <c r="QZ14" s="297"/>
      <c r="RA14" s="297"/>
      <c r="RB14" s="297"/>
      <c r="RC14" s="297"/>
      <c r="RD14" s="297"/>
      <c r="RE14" s="297"/>
      <c r="RF14" s="297"/>
      <c r="RG14" s="297"/>
      <c r="RH14" s="297"/>
      <c r="RI14" s="297"/>
      <c r="RJ14" s="297"/>
      <c r="RK14" s="297"/>
      <c r="RL14" s="297"/>
      <c r="RM14" s="297"/>
      <c r="RN14" s="297"/>
      <c r="RO14" s="297"/>
      <c r="RP14" s="297"/>
      <c r="RQ14" s="297"/>
      <c r="RR14" s="297"/>
      <c r="RS14" s="297"/>
      <c r="RT14" s="297"/>
      <c r="RU14" s="297"/>
      <c r="RV14" s="297"/>
      <c r="RW14" s="297"/>
      <c r="RX14" s="297"/>
      <c r="RY14" s="297"/>
      <c r="RZ14" s="297"/>
      <c r="SA14" s="297"/>
      <c r="SB14" s="297"/>
      <c r="SC14" s="297"/>
      <c r="SD14" s="297"/>
      <c r="SE14" s="297"/>
      <c r="SF14" s="297"/>
      <c r="SG14" s="297"/>
      <c r="SH14" s="297"/>
      <c r="SI14" s="297"/>
      <c r="SJ14" s="297"/>
      <c r="SK14" s="297"/>
      <c r="SL14" s="297"/>
      <c r="SM14" s="297"/>
      <c r="SN14" s="297"/>
      <c r="SO14" s="297"/>
      <c r="SP14" s="297"/>
      <c r="SQ14" s="297"/>
      <c r="SR14" s="297"/>
      <c r="SS14" s="297"/>
      <c r="ST14" s="297"/>
      <c r="SU14" s="297"/>
      <c r="SV14" s="297"/>
      <c r="SW14" s="297"/>
      <c r="SX14" s="297"/>
      <c r="SY14" s="297"/>
      <c r="SZ14" s="297"/>
      <c r="TA14" s="297"/>
      <c r="TB14" s="297"/>
      <c r="TC14" s="297"/>
      <c r="TD14" s="297"/>
      <c r="TE14" s="297"/>
      <c r="TF14" s="297"/>
      <c r="TG14" s="297"/>
      <c r="TH14" s="297"/>
      <c r="TI14" s="297"/>
      <c r="TJ14" s="297"/>
      <c r="TK14" s="297"/>
      <c r="TL14" s="297"/>
      <c r="TM14" s="297"/>
      <c r="TN14" s="297"/>
      <c r="TO14" s="297"/>
      <c r="TP14" s="297"/>
      <c r="TQ14" s="297"/>
      <c r="TR14" s="297"/>
      <c r="TS14" s="297"/>
      <c r="TT14" s="297"/>
      <c r="TU14" s="297"/>
      <c r="TV14" s="297"/>
      <c r="TW14" s="297"/>
      <c r="TX14" s="297"/>
      <c r="TY14" s="297"/>
      <c r="TZ14" s="297"/>
      <c r="UA14" s="297"/>
      <c r="UB14" s="297"/>
      <c r="UC14" s="297"/>
      <c r="UD14" s="297"/>
      <c r="UE14" s="297"/>
      <c r="UF14" s="297"/>
      <c r="UG14" s="297"/>
      <c r="UH14" s="297"/>
      <c r="UI14" s="297"/>
      <c r="UJ14" s="297"/>
      <c r="UK14" s="297"/>
      <c r="UL14" s="297"/>
      <c r="UM14" s="297"/>
      <c r="UN14" s="297"/>
      <c r="UO14" s="297"/>
      <c r="UP14" s="297"/>
      <c r="UQ14" s="297"/>
      <c r="UR14" s="297"/>
      <c r="US14" s="297"/>
      <c r="UT14" s="297"/>
      <c r="UU14" s="297"/>
      <c r="UV14" s="297"/>
      <c r="UW14" s="297"/>
      <c r="UX14" s="297"/>
      <c r="UY14" s="297"/>
      <c r="UZ14" s="297"/>
      <c r="VA14" s="297"/>
      <c r="VB14" s="297"/>
      <c r="VC14" s="297"/>
      <c r="VD14" s="297"/>
      <c r="VE14" s="297"/>
      <c r="VF14" s="297"/>
      <c r="VG14" s="297"/>
      <c r="VH14" s="297"/>
      <c r="VI14" s="297"/>
      <c r="VJ14" s="297"/>
      <c r="VK14" s="297"/>
      <c r="VL14" s="297"/>
      <c r="VM14" s="297"/>
      <c r="VN14" s="297"/>
      <c r="VO14" s="297"/>
      <c r="VP14" s="297"/>
      <c r="VQ14" s="297"/>
      <c r="VR14" s="297"/>
      <c r="VS14" s="297"/>
      <c r="VT14" s="297"/>
      <c r="VU14" s="297"/>
      <c r="VV14" s="297"/>
      <c r="VW14" s="297"/>
      <c r="VX14" s="297"/>
      <c r="VY14" s="297"/>
      <c r="VZ14" s="297"/>
      <c r="WA14" s="297"/>
      <c r="WB14" s="297"/>
      <c r="WC14" s="297"/>
      <c r="WD14" s="297"/>
      <c r="WE14" s="297"/>
      <c r="WF14" s="297"/>
      <c r="WG14" s="297"/>
      <c r="WH14" s="297"/>
      <c r="WI14" s="297"/>
      <c r="WJ14" s="297"/>
      <c r="WK14" s="297"/>
      <c r="WL14" s="297"/>
      <c r="WM14" s="297"/>
      <c r="WN14" s="297"/>
      <c r="WO14" s="297"/>
      <c r="WP14" s="297"/>
      <c r="WQ14" s="297"/>
      <c r="WR14" s="297"/>
      <c r="WS14" s="297"/>
      <c r="WT14" s="297"/>
      <c r="WU14" s="297"/>
      <c r="WV14" s="297"/>
      <c r="WW14" s="297"/>
      <c r="WX14" s="297"/>
      <c r="WY14" s="297"/>
      <c r="WZ14" s="297"/>
      <c r="XA14" s="297"/>
      <c r="XB14" s="297"/>
      <c r="XC14" s="297"/>
      <c r="XD14" s="297"/>
      <c r="XE14" s="297"/>
      <c r="XF14" s="297"/>
      <c r="XG14" s="297"/>
      <c r="XH14" s="297"/>
      <c r="XI14" s="297"/>
      <c r="XJ14" s="297"/>
      <c r="XK14" s="297"/>
      <c r="XL14" s="297"/>
      <c r="XM14" s="297"/>
      <c r="XN14" s="297"/>
      <c r="XO14" s="297"/>
      <c r="XP14" s="297"/>
      <c r="XQ14" s="297"/>
      <c r="XR14" s="297"/>
      <c r="XS14" s="297"/>
      <c r="XT14" s="297"/>
      <c r="XU14" s="297"/>
      <c r="XV14" s="297"/>
      <c r="XW14" s="297"/>
      <c r="XX14" s="297"/>
      <c r="XY14" s="297"/>
      <c r="XZ14" s="297"/>
      <c r="YA14" s="297"/>
      <c r="YB14" s="297"/>
      <c r="YC14" s="297"/>
      <c r="YD14" s="297"/>
      <c r="YE14" s="297"/>
      <c r="YF14" s="297"/>
      <c r="YG14" s="297"/>
      <c r="YH14" s="297"/>
      <c r="YI14" s="297"/>
      <c r="YJ14" s="297"/>
      <c r="YK14" s="297"/>
      <c r="YL14" s="297"/>
      <c r="YM14" s="297"/>
      <c r="YN14" s="297"/>
      <c r="YO14" s="297"/>
      <c r="YP14" s="297"/>
      <c r="YQ14" s="297"/>
      <c r="YR14" s="297"/>
      <c r="YS14" s="297"/>
      <c r="YT14" s="297"/>
      <c r="YU14" s="297"/>
      <c r="YV14" s="297"/>
      <c r="YW14" s="297"/>
      <c r="YX14" s="297"/>
      <c r="YY14" s="297"/>
      <c r="YZ14" s="297"/>
      <c r="ZA14" s="297"/>
      <c r="ZB14" s="297"/>
      <c r="ZC14" s="297"/>
      <c r="ZD14" s="297"/>
      <c r="ZE14" s="297"/>
      <c r="ZF14" s="297"/>
      <c r="ZG14" s="297"/>
      <c r="ZH14" s="297"/>
      <c r="ZI14" s="297"/>
      <c r="ZJ14" s="297"/>
      <c r="ZK14" s="297"/>
      <c r="ZL14" s="297"/>
      <c r="ZM14" s="297"/>
      <c r="ZN14" s="297"/>
      <c r="ZO14" s="297"/>
      <c r="ZP14" s="297"/>
      <c r="ZQ14" s="297"/>
      <c r="ZR14" s="297"/>
      <c r="ZS14" s="297"/>
      <c r="ZT14" s="297"/>
      <c r="ZU14" s="297"/>
      <c r="ZV14" s="297"/>
      <c r="ZW14" s="297"/>
      <c r="ZX14" s="297"/>
      <c r="ZY14" s="297"/>
      <c r="ZZ14" s="297"/>
      <c r="AAA14" s="297"/>
      <c r="AAB14" s="297"/>
      <c r="AAC14" s="297"/>
      <c r="AAD14" s="297"/>
      <c r="AAE14" s="297"/>
      <c r="AAF14" s="297"/>
      <c r="AAG14" s="297"/>
      <c r="AAH14" s="297"/>
      <c r="AAI14" s="297"/>
      <c r="AAJ14" s="297"/>
      <c r="AAK14" s="297"/>
      <c r="AAL14" s="297"/>
      <c r="AAM14" s="297"/>
      <c r="AAN14" s="297"/>
      <c r="AAO14" s="297"/>
      <c r="AAP14" s="297"/>
      <c r="AAQ14" s="297"/>
      <c r="AAR14" s="297"/>
      <c r="AAS14" s="297"/>
      <c r="AAT14" s="297"/>
      <c r="AAU14" s="297"/>
      <c r="AAV14" s="297"/>
      <c r="AAW14" s="297"/>
      <c r="AAX14" s="297"/>
      <c r="AAY14" s="297"/>
      <c r="AAZ14" s="297"/>
      <c r="ABA14" s="297"/>
      <c r="ABB14" s="297"/>
      <c r="ABC14" s="297"/>
      <c r="ABD14" s="297"/>
      <c r="ABE14" s="297"/>
      <c r="ABF14" s="297"/>
      <c r="ABG14" s="297"/>
      <c r="ABH14" s="297"/>
      <c r="ABI14" s="297"/>
      <c r="ABJ14" s="297"/>
      <c r="ABK14" s="297"/>
      <c r="ABL14" s="297"/>
      <c r="ABM14" s="297"/>
      <c r="ABN14" s="297"/>
      <c r="ABO14" s="297"/>
      <c r="ABP14" s="297"/>
      <c r="ABQ14" s="297"/>
      <c r="ABR14" s="297"/>
      <c r="ABS14" s="297"/>
      <c r="ABT14" s="297"/>
      <c r="ABU14" s="297"/>
      <c r="ABV14" s="297"/>
      <c r="ABW14" s="297"/>
      <c r="ABX14" s="297"/>
      <c r="ABY14" s="297"/>
      <c r="ABZ14" s="297"/>
      <c r="ACA14" s="297"/>
      <c r="ACB14" s="297"/>
      <c r="ACC14" s="297"/>
      <c r="ACD14" s="297"/>
      <c r="ACE14" s="297"/>
      <c r="ACF14" s="297"/>
      <c r="ACG14" s="297"/>
      <c r="ACH14" s="297"/>
      <c r="ACI14" s="297"/>
      <c r="ACJ14" s="297"/>
      <c r="ACK14" s="297"/>
      <c r="ACL14" s="297"/>
      <c r="ACM14" s="297"/>
      <c r="ACN14" s="297"/>
      <c r="ACO14" s="297"/>
      <c r="ACP14" s="297"/>
      <c r="ACQ14" s="297"/>
      <c r="ACR14" s="297"/>
      <c r="ACS14" s="297"/>
      <c r="ACT14" s="297"/>
      <c r="ACU14" s="297"/>
      <c r="ACV14" s="297"/>
      <c r="ACW14" s="297"/>
      <c r="ACX14" s="297"/>
      <c r="ACY14" s="297"/>
      <c r="ACZ14" s="297"/>
      <c r="ADA14" s="297"/>
      <c r="ADB14" s="297"/>
      <c r="ADC14" s="297"/>
      <c r="ADD14" s="297"/>
      <c r="ADE14" s="297"/>
      <c r="ADF14" s="297"/>
      <c r="ADG14" s="297"/>
      <c r="ADH14" s="297"/>
      <c r="ADI14" s="297"/>
      <c r="ADJ14" s="297"/>
      <c r="ADK14" s="297"/>
      <c r="ADL14" s="297"/>
      <c r="ADM14" s="297"/>
      <c r="ADN14" s="297"/>
      <c r="ADO14" s="297"/>
      <c r="ADP14" s="297"/>
      <c r="ADQ14" s="297"/>
      <c r="ADR14" s="297"/>
      <c r="ADS14" s="297"/>
      <c r="ADT14" s="297"/>
      <c r="ADU14" s="297"/>
      <c r="ADV14" s="297"/>
      <c r="ADW14" s="297"/>
      <c r="ADX14" s="297"/>
      <c r="ADY14" s="297"/>
      <c r="ADZ14" s="297"/>
      <c r="AEA14" s="297"/>
      <c r="AEB14" s="297"/>
      <c r="AEC14" s="297"/>
      <c r="AED14" s="297"/>
      <c r="AEE14" s="297"/>
      <c r="AEF14" s="297"/>
      <c r="AEG14" s="297"/>
      <c r="AEH14" s="297"/>
      <c r="AEI14" s="297"/>
      <c r="AEJ14" s="297"/>
      <c r="AEK14" s="297"/>
      <c r="AEL14" s="297"/>
      <c r="AEM14" s="297"/>
      <c r="AEN14" s="297"/>
      <c r="AEO14" s="297"/>
      <c r="AEP14" s="297"/>
      <c r="AEQ14" s="297"/>
      <c r="AER14" s="297"/>
      <c r="AES14" s="297"/>
      <c r="AET14" s="297"/>
      <c r="AEU14" s="297"/>
      <c r="AEV14" s="297"/>
      <c r="AEW14" s="297"/>
      <c r="AEX14" s="297"/>
      <c r="AEY14" s="297"/>
      <c r="AEZ14" s="297"/>
      <c r="AFA14" s="297"/>
      <c r="AFB14" s="297"/>
      <c r="AFC14" s="297"/>
      <c r="AFD14" s="297"/>
      <c r="AFE14" s="297"/>
      <c r="AFF14" s="297"/>
      <c r="AFG14" s="297"/>
      <c r="AFH14" s="297"/>
      <c r="AFI14" s="297"/>
      <c r="AFJ14" s="297"/>
      <c r="AFK14" s="297"/>
      <c r="AFL14" s="297"/>
      <c r="AFM14" s="297"/>
      <c r="AFN14" s="297"/>
      <c r="AFO14" s="297"/>
      <c r="AFP14" s="297"/>
      <c r="AFQ14" s="297"/>
      <c r="AFR14" s="297"/>
      <c r="AFS14" s="297"/>
      <c r="AFT14" s="297"/>
      <c r="AFU14" s="297"/>
      <c r="AFV14" s="297"/>
      <c r="AFW14" s="297"/>
      <c r="AFX14" s="297"/>
      <c r="AFY14" s="297"/>
      <c r="AFZ14" s="297"/>
      <c r="AGA14" s="297"/>
      <c r="AGB14" s="297"/>
      <c r="AGC14" s="297"/>
      <c r="AGD14" s="297"/>
      <c r="AGE14" s="297"/>
      <c r="AGF14" s="297"/>
      <c r="AGG14" s="297"/>
      <c r="AGH14" s="297"/>
      <c r="AGI14" s="297"/>
      <c r="AGJ14" s="297"/>
      <c r="AGK14" s="297"/>
      <c r="AGL14" s="297"/>
      <c r="AGM14" s="297"/>
      <c r="AGN14" s="297"/>
      <c r="AGO14" s="297"/>
      <c r="AGP14" s="297"/>
      <c r="AGQ14" s="297"/>
      <c r="AGR14" s="297"/>
      <c r="AGS14" s="297"/>
      <c r="AGT14" s="297"/>
      <c r="AGU14" s="297"/>
      <c r="AGV14" s="297"/>
      <c r="AGW14" s="297"/>
      <c r="AGX14" s="297"/>
      <c r="AGY14" s="297"/>
      <c r="AGZ14" s="297"/>
      <c r="AHA14" s="297"/>
      <c r="AHB14" s="297"/>
      <c r="AHC14" s="297"/>
      <c r="AHD14" s="297"/>
      <c r="AHE14" s="297"/>
      <c r="AHF14" s="297"/>
      <c r="AHG14" s="297"/>
      <c r="AHH14" s="297"/>
      <c r="AHI14" s="297"/>
      <c r="AHJ14" s="297"/>
      <c r="AHK14" s="297"/>
      <c r="AHL14" s="297"/>
      <c r="AHM14" s="297"/>
      <c r="AHN14" s="297"/>
      <c r="AHO14" s="297"/>
      <c r="AHP14" s="297"/>
      <c r="AHQ14" s="297"/>
      <c r="AHR14" s="297"/>
      <c r="AHS14" s="297"/>
      <c r="AHT14" s="297"/>
      <c r="AHU14" s="297"/>
      <c r="AHV14" s="297"/>
      <c r="AHW14" s="297"/>
      <c r="AHX14" s="297"/>
      <c r="AHY14" s="297"/>
      <c r="AHZ14" s="297"/>
      <c r="AIA14" s="297"/>
      <c r="AIB14" s="297"/>
      <c r="AIC14" s="297"/>
      <c r="AID14" s="297"/>
      <c r="AIE14" s="297"/>
      <c r="AIF14" s="297"/>
      <c r="AIG14" s="297"/>
      <c r="AIH14" s="297"/>
      <c r="AII14" s="297"/>
      <c r="AIJ14" s="297"/>
      <c r="AIK14" s="297"/>
      <c r="AIL14" s="297"/>
      <c r="AIM14" s="297"/>
      <c r="AIN14" s="297"/>
      <c r="AIO14" s="297"/>
      <c r="AIP14" s="297"/>
      <c r="AIQ14" s="297"/>
      <c r="AIR14" s="297"/>
      <c r="AIS14" s="297"/>
      <c r="AIT14" s="297"/>
      <c r="AIU14" s="297"/>
      <c r="AIV14" s="297"/>
      <c r="AIW14" s="297"/>
      <c r="AIX14" s="297"/>
      <c r="AIY14" s="297"/>
      <c r="AIZ14" s="297"/>
      <c r="AJA14" s="297"/>
      <c r="AJB14" s="297"/>
      <c r="AJC14" s="297"/>
      <c r="AJD14" s="297"/>
      <c r="AJE14" s="297"/>
      <c r="AJF14" s="297"/>
      <c r="AJG14" s="297"/>
      <c r="AJH14" s="297"/>
      <c r="AJI14" s="297"/>
      <c r="AJJ14" s="297"/>
      <c r="AJK14" s="297"/>
      <c r="AJL14" s="297"/>
      <c r="AJM14" s="297"/>
      <c r="AJN14" s="297"/>
      <c r="AJO14" s="297"/>
      <c r="AJP14" s="297"/>
      <c r="AJQ14" s="297"/>
      <c r="AJR14" s="297"/>
      <c r="AJS14" s="297"/>
      <c r="AJT14" s="297"/>
      <c r="AJU14" s="297"/>
      <c r="AJV14" s="297"/>
      <c r="AJW14" s="297"/>
      <c r="AJX14" s="297"/>
      <c r="AJY14" s="297"/>
      <c r="AJZ14" s="297"/>
      <c r="AKA14" s="297"/>
      <c r="AKB14" s="297"/>
      <c r="AKC14" s="297"/>
      <c r="AKD14" s="297"/>
      <c r="AKE14" s="297"/>
      <c r="AKF14" s="297"/>
      <c r="AKG14" s="297"/>
      <c r="AKH14" s="297"/>
      <c r="AKI14" s="297"/>
      <c r="AKJ14" s="297"/>
      <c r="AKK14" s="297"/>
      <c r="AKL14" s="297"/>
      <c r="AKM14" s="297"/>
      <c r="AKN14" s="297"/>
      <c r="AKO14" s="297"/>
      <c r="AKP14" s="297"/>
      <c r="AKQ14" s="297"/>
      <c r="AKR14" s="297"/>
      <c r="AKS14" s="297"/>
      <c r="AKT14" s="297"/>
      <c r="AKU14" s="297"/>
      <c r="AKV14" s="297"/>
      <c r="AKW14" s="297"/>
      <c r="AKX14" s="297"/>
      <c r="AKY14" s="297"/>
      <c r="AKZ14" s="297"/>
      <c r="ALA14" s="297"/>
      <c r="ALB14" s="297"/>
      <c r="ALC14" s="297"/>
      <c r="ALD14" s="297"/>
      <c r="ALE14" s="297"/>
      <c r="ALF14" s="297"/>
      <c r="ALG14" s="297"/>
      <c r="ALH14" s="297"/>
      <c r="ALI14" s="297"/>
      <c r="ALJ14" s="297"/>
      <c r="ALK14" s="297"/>
      <c r="ALL14" s="297"/>
      <c r="ALM14" s="297"/>
      <c r="ALN14" s="297"/>
      <c r="ALO14" s="297"/>
      <c r="ALP14" s="297"/>
      <c r="ALQ14" s="297"/>
      <c r="ALR14" s="297"/>
      <c r="ALS14" s="297"/>
      <c r="ALT14" s="297"/>
      <c r="ALU14" s="297"/>
      <c r="ALV14" s="297"/>
      <c r="ALW14" s="297"/>
      <c r="ALX14" s="297"/>
      <c r="ALY14" s="297"/>
      <c r="ALZ14" s="297"/>
      <c r="AMA14" s="297"/>
      <c r="AMB14" s="297"/>
      <c r="AMC14" s="297"/>
      <c r="AMD14" s="297"/>
      <c r="AME14" s="297"/>
      <c r="AMF14" s="297"/>
      <c r="AMG14" s="297"/>
      <c r="AMH14" s="297"/>
      <c r="AMI14" s="297"/>
      <c r="AMJ14" s="297"/>
      <c r="AMK14" s="297"/>
      <c r="AML14" s="297"/>
      <c r="AMM14" s="297"/>
      <c r="AMN14" s="297"/>
      <c r="AMO14" s="297"/>
      <c r="AMP14" s="297"/>
      <c r="AMQ14" s="297"/>
      <c r="AMR14" s="297"/>
      <c r="AMS14" s="297"/>
      <c r="AMT14" s="297"/>
      <c r="AMU14" s="297"/>
      <c r="AMV14" s="297"/>
      <c r="AMW14" s="297"/>
      <c r="AMX14" s="297"/>
      <c r="AMY14" s="297"/>
      <c r="AMZ14" s="297"/>
      <c r="ANA14" s="297"/>
      <c r="ANB14" s="297"/>
      <c r="ANC14" s="297"/>
      <c r="AND14" s="297"/>
      <c r="ANE14" s="297"/>
      <c r="ANF14" s="297"/>
      <c r="ANG14" s="297"/>
      <c r="ANH14" s="297"/>
      <c r="ANI14" s="297"/>
      <c r="ANJ14" s="297"/>
      <c r="ANK14" s="297"/>
      <c r="ANL14" s="297"/>
      <c r="ANM14" s="297"/>
      <c r="ANN14" s="297"/>
      <c r="ANO14" s="297"/>
      <c r="ANP14" s="297"/>
      <c r="ANQ14" s="297"/>
      <c r="ANR14" s="297"/>
      <c r="ANS14" s="297"/>
      <c r="ANT14" s="297"/>
      <c r="ANU14" s="297"/>
      <c r="ANV14" s="297"/>
      <c r="ANW14" s="297"/>
      <c r="ANX14" s="297"/>
      <c r="ANY14" s="297"/>
      <c r="ANZ14" s="297"/>
      <c r="AOA14" s="297"/>
      <c r="AOB14" s="297"/>
      <c r="AOC14" s="297"/>
      <c r="AOD14" s="297"/>
      <c r="AOE14" s="297"/>
      <c r="AOF14" s="297"/>
      <c r="AOG14" s="297"/>
      <c r="AOH14" s="297"/>
      <c r="AOI14" s="297"/>
      <c r="AOJ14" s="297"/>
      <c r="AOK14" s="297"/>
      <c r="AOL14" s="297"/>
      <c r="AOM14" s="297"/>
      <c r="AON14" s="297"/>
      <c r="AOO14" s="297"/>
      <c r="AOP14" s="297"/>
      <c r="AOQ14" s="297"/>
      <c r="AOR14" s="297"/>
      <c r="AOS14" s="297"/>
      <c r="AOT14" s="297"/>
      <c r="AOU14" s="297"/>
      <c r="AOV14" s="297"/>
      <c r="AOW14" s="297"/>
      <c r="AOX14" s="297"/>
      <c r="AOY14" s="297"/>
      <c r="AOZ14" s="297"/>
      <c r="APA14" s="297"/>
      <c r="APB14" s="297"/>
      <c r="APC14" s="297"/>
      <c r="APD14" s="297"/>
      <c r="APE14" s="297"/>
      <c r="APF14" s="297"/>
      <c r="APG14" s="297"/>
      <c r="APH14" s="297"/>
      <c r="API14" s="297"/>
      <c r="APJ14" s="297"/>
      <c r="APK14" s="297"/>
      <c r="APL14" s="297"/>
      <c r="APM14" s="297"/>
      <c r="APN14" s="297"/>
      <c r="APO14" s="297"/>
      <c r="APP14" s="297"/>
      <c r="APQ14" s="297"/>
      <c r="APR14" s="297"/>
      <c r="APS14" s="297"/>
      <c r="APT14" s="297"/>
      <c r="APU14" s="297"/>
      <c r="APV14" s="297"/>
      <c r="APW14" s="297"/>
      <c r="APX14" s="297"/>
      <c r="APY14" s="297"/>
      <c r="APZ14" s="297"/>
      <c r="AQA14" s="297"/>
      <c r="AQB14" s="297"/>
      <c r="AQC14" s="297"/>
      <c r="AQD14" s="297"/>
      <c r="AQE14" s="297"/>
      <c r="AQF14" s="297"/>
      <c r="AQG14" s="297"/>
      <c r="AQH14" s="297"/>
      <c r="AQI14" s="297"/>
      <c r="AQJ14" s="297"/>
      <c r="AQK14" s="297"/>
      <c r="AQL14" s="297"/>
      <c r="AQM14" s="297"/>
      <c r="AQN14" s="297"/>
      <c r="AQO14" s="297"/>
      <c r="AQP14" s="297"/>
      <c r="AQQ14" s="297"/>
      <c r="AQR14" s="297"/>
      <c r="AQS14" s="297"/>
      <c r="AQT14" s="297"/>
      <c r="AQU14" s="297"/>
      <c r="AQV14" s="297"/>
      <c r="AQW14" s="297"/>
      <c r="AQX14" s="297"/>
      <c r="AQY14" s="297"/>
      <c r="AQZ14" s="297"/>
      <c r="ARA14" s="297"/>
      <c r="ARB14" s="297"/>
      <c r="ARC14" s="297"/>
      <c r="ARD14" s="297"/>
      <c r="ARE14" s="297"/>
      <c r="ARF14" s="297"/>
      <c r="ARG14" s="297"/>
      <c r="ARH14" s="297"/>
      <c r="ARI14" s="297"/>
      <c r="ARJ14" s="297"/>
      <c r="ARK14" s="297"/>
      <c r="ARL14" s="297"/>
      <c r="ARM14" s="297"/>
      <c r="ARN14" s="297"/>
      <c r="ARO14" s="297"/>
      <c r="ARP14" s="297"/>
      <c r="ARQ14" s="297"/>
      <c r="ARR14" s="297"/>
      <c r="ARS14" s="297"/>
      <c r="ART14" s="297"/>
      <c r="ARU14" s="297"/>
      <c r="ARV14" s="297"/>
      <c r="ARW14" s="297"/>
      <c r="ARX14" s="297"/>
      <c r="ARY14" s="297"/>
      <c r="ARZ14" s="297"/>
      <c r="ASA14" s="297"/>
      <c r="ASB14" s="297"/>
      <c r="ASC14" s="297"/>
      <c r="ASD14" s="297"/>
      <c r="ASE14" s="297"/>
      <c r="ASF14" s="297"/>
      <c r="ASG14" s="297"/>
      <c r="ASH14" s="297"/>
      <c r="ASI14" s="297"/>
      <c r="ASJ14" s="297"/>
      <c r="ASK14" s="297"/>
      <c r="ASL14" s="297"/>
      <c r="ASM14" s="297"/>
      <c r="ASN14" s="297"/>
      <c r="ASO14" s="297"/>
      <c r="ASP14" s="297"/>
      <c r="ASQ14" s="297"/>
      <c r="ASR14" s="297"/>
      <c r="ASS14" s="297"/>
      <c r="AST14" s="297"/>
      <c r="ASU14" s="297"/>
      <c r="ASV14" s="297"/>
      <c r="ASW14" s="297"/>
      <c r="ASX14" s="297"/>
      <c r="ASY14" s="297"/>
      <c r="ASZ14" s="297"/>
      <c r="ATA14" s="297"/>
      <c r="ATB14" s="297"/>
      <c r="ATC14" s="297"/>
      <c r="ATD14" s="297"/>
      <c r="ATE14" s="297"/>
      <c r="ATF14" s="297"/>
      <c r="ATG14" s="297"/>
      <c r="ATH14" s="297"/>
      <c r="ATI14" s="297"/>
      <c r="ATJ14" s="297"/>
      <c r="ATK14" s="297"/>
      <c r="ATL14" s="297"/>
      <c r="ATM14" s="297"/>
      <c r="ATN14" s="297"/>
      <c r="ATO14" s="297"/>
      <c r="ATP14" s="297"/>
      <c r="ATQ14" s="297"/>
      <c r="ATR14" s="297"/>
      <c r="ATS14" s="297"/>
      <c r="ATT14" s="297"/>
      <c r="ATU14" s="297"/>
      <c r="ATV14" s="297"/>
      <c r="ATW14" s="297"/>
      <c r="ATX14" s="297"/>
      <c r="ATY14" s="297"/>
      <c r="ATZ14" s="297"/>
      <c r="AUA14" s="297"/>
      <c r="AUB14" s="297"/>
      <c r="AUC14" s="297"/>
      <c r="AUD14" s="297"/>
      <c r="AUE14" s="297"/>
      <c r="AUF14" s="297"/>
      <c r="AUG14" s="297"/>
      <c r="AUH14" s="297"/>
      <c r="AUI14" s="297"/>
      <c r="AUJ14" s="297"/>
      <c r="AUK14" s="297"/>
      <c r="AUL14" s="297"/>
      <c r="AUM14" s="297"/>
      <c r="AUN14" s="297"/>
      <c r="AUO14" s="297"/>
      <c r="AUP14" s="297"/>
      <c r="AUQ14" s="297"/>
      <c r="AUR14" s="297"/>
      <c r="AUS14" s="297"/>
      <c r="AUT14" s="297"/>
      <c r="AUU14" s="297"/>
      <c r="AUV14" s="297"/>
      <c r="AUW14" s="297"/>
      <c r="AUX14" s="297"/>
      <c r="AUY14" s="297"/>
      <c r="AUZ14" s="297"/>
      <c r="AVA14" s="297"/>
      <c r="AVB14" s="297"/>
      <c r="AVC14" s="297"/>
      <c r="AVD14" s="297"/>
      <c r="AVE14" s="297"/>
      <c r="AVF14" s="297"/>
      <c r="AVG14" s="297"/>
      <c r="AVH14" s="297"/>
      <c r="AVI14" s="297"/>
      <c r="AVJ14" s="297"/>
      <c r="AVK14" s="297"/>
      <c r="AVL14" s="297"/>
      <c r="AVM14" s="297"/>
      <c r="AVN14" s="297"/>
      <c r="AVO14" s="297"/>
      <c r="AVP14" s="297"/>
      <c r="AVQ14" s="297"/>
      <c r="AVR14" s="297"/>
      <c r="AVS14" s="297"/>
      <c r="AVT14" s="297"/>
      <c r="AVU14" s="297"/>
      <c r="AVV14" s="297"/>
      <c r="AVW14" s="297"/>
      <c r="AVX14" s="297"/>
      <c r="AVY14" s="297"/>
      <c r="AVZ14" s="297"/>
      <c r="AWA14" s="297"/>
      <c r="AWB14" s="297"/>
      <c r="AWC14" s="297"/>
      <c r="AWD14" s="297"/>
      <c r="AWE14" s="297"/>
      <c r="AWF14" s="297"/>
      <c r="AWG14" s="297"/>
      <c r="AWH14" s="297"/>
      <c r="AWI14" s="297"/>
      <c r="AWJ14" s="297"/>
      <c r="AWK14" s="297"/>
      <c r="AWL14" s="297"/>
      <c r="AWM14" s="297"/>
      <c r="AWN14" s="297"/>
      <c r="AWO14" s="297"/>
      <c r="AWP14" s="297"/>
      <c r="AWQ14" s="297"/>
      <c r="AWR14" s="297"/>
      <c r="AWS14" s="297"/>
      <c r="AWT14" s="297"/>
      <c r="AWU14" s="297"/>
      <c r="AWV14" s="297"/>
      <c r="AWW14" s="297"/>
      <c r="AWX14" s="297"/>
      <c r="AWY14" s="297"/>
      <c r="AWZ14" s="297"/>
      <c r="AXA14" s="297"/>
      <c r="AXB14" s="297"/>
      <c r="AXC14" s="297"/>
      <c r="AXD14" s="297"/>
      <c r="AXE14" s="297"/>
      <c r="AXF14" s="297"/>
      <c r="AXG14" s="297"/>
      <c r="AXH14" s="297"/>
      <c r="AXI14" s="297"/>
      <c r="AXJ14" s="297"/>
      <c r="AXK14" s="297"/>
      <c r="AXL14" s="297"/>
      <c r="AXM14" s="297"/>
      <c r="AXN14" s="297"/>
      <c r="AXO14" s="297"/>
      <c r="AXP14" s="297"/>
      <c r="AXQ14" s="297"/>
      <c r="AXR14" s="297"/>
      <c r="AXS14" s="297"/>
      <c r="AXT14" s="297"/>
      <c r="AXU14" s="297"/>
      <c r="AXV14" s="297"/>
      <c r="AXW14" s="297"/>
      <c r="AXX14" s="297"/>
      <c r="AXY14" s="297"/>
      <c r="AXZ14" s="297"/>
      <c r="AYA14" s="297"/>
      <c r="AYB14" s="297"/>
      <c r="AYC14" s="297"/>
      <c r="AYD14" s="297"/>
      <c r="AYE14" s="297"/>
      <c r="AYF14" s="297"/>
      <c r="AYG14" s="297"/>
      <c r="AYH14" s="297"/>
      <c r="AYI14" s="297"/>
      <c r="AYJ14" s="297"/>
      <c r="AYK14" s="297"/>
      <c r="AYL14" s="297"/>
      <c r="AYM14" s="297"/>
      <c r="AYN14" s="297"/>
      <c r="AYO14" s="297"/>
      <c r="AYP14" s="297"/>
      <c r="AYQ14" s="297"/>
      <c r="AYR14" s="297"/>
      <c r="AYS14" s="297"/>
      <c r="AYT14" s="297"/>
      <c r="AYU14" s="297"/>
      <c r="AYV14" s="297"/>
      <c r="AYW14" s="297"/>
      <c r="AYX14" s="297"/>
      <c r="AYY14" s="297"/>
      <c r="AYZ14" s="297"/>
      <c r="AZA14" s="297"/>
      <c r="AZB14" s="297"/>
      <c r="AZC14" s="297"/>
      <c r="AZD14" s="297"/>
      <c r="AZE14" s="297"/>
      <c r="AZF14" s="297"/>
      <c r="AZG14" s="297"/>
      <c r="AZH14" s="297"/>
      <c r="AZI14" s="297"/>
      <c r="AZJ14" s="297"/>
      <c r="AZK14" s="297"/>
    </row>
    <row r="15" spans="1:1363" s="296" customFormat="1" ht="18" customHeight="1" x14ac:dyDescent="0.3">
      <c r="A15" s="305" t="s">
        <v>582</v>
      </c>
      <c r="B15" s="306" t="s">
        <v>583</v>
      </c>
      <c r="C15" s="307" t="s">
        <v>126</v>
      </c>
      <c r="D15" s="308">
        <v>1</v>
      </c>
      <c r="E15" s="309"/>
      <c r="F15" s="310"/>
      <c r="G15" s="294"/>
      <c r="H15" s="311"/>
      <c r="I15" s="304"/>
      <c r="J15" s="297"/>
      <c r="K15" s="297"/>
      <c r="L15" s="297"/>
      <c r="M15" s="297"/>
      <c r="N15" s="297"/>
      <c r="O15" s="297"/>
      <c r="P15" s="297"/>
      <c r="Q15" s="297"/>
      <c r="R15" s="297"/>
      <c r="S15" s="297"/>
      <c r="T15" s="297"/>
      <c r="U15" s="297"/>
      <c r="V15" s="297"/>
      <c r="W15" s="297"/>
      <c r="X15" s="297"/>
      <c r="Y15" s="297"/>
      <c r="Z15" s="297"/>
      <c r="AA15" s="297"/>
      <c r="AB15" s="297"/>
      <c r="AC15" s="297"/>
      <c r="AD15" s="297"/>
      <c r="AE15" s="297"/>
      <c r="AF15" s="297"/>
      <c r="AG15" s="297"/>
      <c r="AH15" s="297"/>
      <c r="AI15" s="297"/>
      <c r="AJ15" s="297"/>
      <c r="AK15" s="297"/>
      <c r="AL15" s="297"/>
      <c r="AM15" s="297"/>
      <c r="AN15" s="297"/>
      <c r="AO15" s="297"/>
      <c r="AP15" s="297"/>
      <c r="AQ15" s="297"/>
      <c r="AR15" s="297"/>
      <c r="AS15" s="297"/>
      <c r="AT15" s="297"/>
      <c r="AU15" s="297"/>
      <c r="AV15" s="297"/>
      <c r="AW15" s="297"/>
      <c r="AX15" s="297"/>
      <c r="AY15" s="297"/>
      <c r="AZ15" s="297"/>
      <c r="BA15" s="297"/>
      <c r="BB15" s="297"/>
      <c r="BC15" s="297"/>
      <c r="BD15" s="297"/>
      <c r="BE15" s="297"/>
      <c r="BF15" s="297"/>
      <c r="BG15" s="297"/>
      <c r="BH15" s="297"/>
      <c r="BI15" s="297"/>
      <c r="BJ15" s="297"/>
      <c r="BK15" s="297"/>
      <c r="BL15" s="297"/>
      <c r="BM15" s="297"/>
      <c r="BN15" s="297"/>
      <c r="BO15" s="297"/>
      <c r="BP15" s="297"/>
      <c r="BQ15" s="297"/>
      <c r="BR15" s="297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7"/>
      <c r="CK15" s="297"/>
      <c r="CL15" s="297"/>
      <c r="CM15" s="297"/>
      <c r="CN15" s="297"/>
      <c r="CO15" s="297"/>
      <c r="CP15" s="297"/>
      <c r="CQ15" s="297"/>
      <c r="CR15" s="297"/>
      <c r="CS15" s="297"/>
      <c r="CT15" s="297"/>
      <c r="CU15" s="297"/>
      <c r="CV15" s="297"/>
      <c r="CW15" s="297"/>
      <c r="CX15" s="297"/>
      <c r="CY15" s="297"/>
      <c r="CZ15" s="297"/>
      <c r="DA15" s="297"/>
      <c r="DB15" s="297"/>
      <c r="DC15" s="297"/>
      <c r="DD15" s="297"/>
      <c r="DE15" s="297"/>
      <c r="DF15" s="297"/>
      <c r="DG15" s="297"/>
      <c r="DH15" s="297"/>
      <c r="DI15" s="297"/>
      <c r="DJ15" s="297"/>
      <c r="DK15" s="297"/>
      <c r="DL15" s="297"/>
      <c r="DM15" s="297"/>
      <c r="DN15" s="297"/>
      <c r="DO15" s="297"/>
      <c r="DP15" s="297"/>
      <c r="DQ15" s="297"/>
      <c r="DR15" s="297"/>
      <c r="DS15" s="297"/>
      <c r="DT15" s="297"/>
      <c r="DU15" s="297"/>
      <c r="DV15" s="297"/>
      <c r="DW15" s="297"/>
      <c r="DX15" s="297"/>
      <c r="DY15" s="297"/>
      <c r="DZ15" s="297"/>
      <c r="EA15" s="297"/>
      <c r="EB15" s="297"/>
      <c r="EC15" s="297"/>
      <c r="ED15" s="297"/>
      <c r="EE15" s="297"/>
      <c r="EF15" s="297"/>
      <c r="EG15" s="297"/>
      <c r="EH15" s="297"/>
      <c r="EI15" s="297"/>
      <c r="EJ15" s="297"/>
      <c r="EK15" s="297"/>
      <c r="EL15" s="297"/>
      <c r="EM15" s="297"/>
      <c r="EN15" s="297"/>
      <c r="EO15" s="297"/>
      <c r="EP15" s="297"/>
      <c r="EQ15" s="297"/>
      <c r="ER15" s="297"/>
      <c r="ES15" s="297"/>
      <c r="ET15" s="297"/>
      <c r="EU15" s="297"/>
      <c r="EV15" s="297"/>
      <c r="EW15" s="297"/>
      <c r="EX15" s="297"/>
      <c r="EY15" s="297"/>
      <c r="EZ15" s="297"/>
      <c r="FA15" s="297"/>
      <c r="FB15" s="297"/>
      <c r="FC15" s="297"/>
      <c r="FD15" s="297"/>
      <c r="FE15" s="297"/>
      <c r="FF15" s="297"/>
      <c r="FG15" s="297"/>
      <c r="FH15" s="297"/>
      <c r="FI15" s="297"/>
      <c r="FJ15" s="297"/>
      <c r="FK15" s="297"/>
      <c r="FL15" s="297"/>
      <c r="FM15" s="297"/>
      <c r="FN15" s="297"/>
      <c r="FO15" s="297"/>
      <c r="FP15" s="297"/>
      <c r="FQ15" s="297"/>
      <c r="FR15" s="297"/>
      <c r="FS15" s="297"/>
      <c r="FT15" s="297"/>
      <c r="FU15" s="297"/>
      <c r="FV15" s="297"/>
      <c r="FW15" s="297"/>
      <c r="FX15" s="297"/>
      <c r="FY15" s="297"/>
      <c r="FZ15" s="297"/>
      <c r="GA15" s="297"/>
      <c r="GB15" s="297"/>
      <c r="GC15" s="297"/>
      <c r="GD15" s="297"/>
      <c r="GE15" s="297"/>
      <c r="GF15" s="297"/>
      <c r="GG15" s="297"/>
      <c r="GH15" s="297"/>
      <c r="GI15" s="297"/>
      <c r="GJ15" s="297"/>
      <c r="GK15" s="297"/>
      <c r="GL15" s="297"/>
      <c r="GM15" s="297"/>
      <c r="GN15" s="297"/>
      <c r="GO15" s="297"/>
      <c r="GP15" s="297"/>
      <c r="GQ15" s="297"/>
      <c r="GR15" s="297"/>
      <c r="GS15" s="297"/>
      <c r="GT15" s="297"/>
      <c r="GU15" s="297"/>
      <c r="GV15" s="297"/>
      <c r="GW15" s="297"/>
      <c r="GX15" s="297"/>
      <c r="GY15" s="297"/>
      <c r="GZ15" s="297"/>
      <c r="HA15" s="297"/>
      <c r="HB15" s="297"/>
      <c r="HC15" s="297"/>
      <c r="HD15" s="297"/>
      <c r="HE15" s="297"/>
      <c r="HF15" s="297"/>
      <c r="HG15" s="297"/>
      <c r="HH15" s="297"/>
      <c r="HI15" s="297"/>
      <c r="HJ15" s="297"/>
      <c r="HK15" s="297"/>
      <c r="HL15" s="297"/>
      <c r="HM15" s="297"/>
      <c r="HN15" s="297"/>
      <c r="HO15" s="297"/>
      <c r="HP15" s="297"/>
      <c r="HQ15" s="297"/>
      <c r="HR15" s="297"/>
      <c r="HS15" s="297"/>
      <c r="HT15" s="297"/>
      <c r="HU15" s="297"/>
      <c r="HV15" s="297"/>
      <c r="HW15" s="297"/>
      <c r="HX15" s="297"/>
      <c r="HY15" s="297"/>
      <c r="HZ15" s="297"/>
      <c r="IA15" s="297"/>
      <c r="IB15" s="297"/>
      <c r="IC15" s="297"/>
      <c r="ID15" s="297"/>
      <c r="IE15" s="297"/>
      <c r="IF15" s="297"/>
      <c r="IG15" s="297"/>
      <c r="IH15" s="297"/>
      <c r="II15" s="297"/>
      <c r="IJ15" s="297"/>
      <c r="IK15" s="297"/>
      <c r="IL15" s="297"/>
      <c r="IM15" s="297"/>
      <c r="IN15" s="297"/>
      <c r="IO15" s="297"/>
      <c r="IP15" s="297"/>
      <c r="IQ15" s="297"/>
      <c r="IR15" s="297"/>
      <c r="IS15" s="297"/>
      <c r="IT15" s="297"/>
      <c r="IU15" s="297"/>
      <c r="IV15" s="297"/>
      <c r="IW15" s="297"/>
      <c r="IX15" s="297"/>
      <c r="IY15" s="297"/>
      <c r="IZ15" s="297"/>
      <c r="JA15" s="297"/>
      <c r="JB15" s="297"/>
      <c r="JC15" s="297"/>
      <c r="JD15" s="297"/>
      <c r="JE15" s="297"/>
      <c r="JF15" s="297"/>
      <c r="JG15" s="297"/>
      <c r="JH15" s="297"/>
      <c r="JI15" s="297"/>
      <c r="JJ15" s="297"/>
      <c r="JK15" s="297"/>
      <c r="JL15" s="297"/>
      <c r="JM15" s="297"/>
      <c r="JN15" s="297"/>
      <c r="JO15" s="297"/>
      <c r="JP15" s="297"/>
      <c r="JQ15" s="297"/>
      <c r="JR15" s="297"/>
      <c r="JS15" s="297"/>
      <c r="JT15" s="297"/>
      <c r="JU15" s="297"/>
      <c r="JV15" s="297"/>
      <c r="JW15" s="297"/>
      <c r="JX15" s="297"/>
      <c r="JY15" s="297"/>
      <c r="JZ15" s="297"/>
      <c r="KA15" s="297"/>
      <c r="KB15" s="297"/>
      <c r="KC15" s="297"/>
      <c r="KD15" s="297"/>
      <c r="KE15" s="297"/>
      <c r="KF15" s="297"/>
      <c r="KG15" s="297"/>
      <c r="KH15" s="297"/>
      <c r="KI15" s="297"/>
      <c r="KJ15" s="297"/>
      <c r="KK15" s="297"/>
      <c r="KL15" s="297"/>
      <c r="KM15" s="297"/>
      <c r="KN15" s="297"/>
      <c r="KO15" s="297"/>
      <c r="KP15" s="297"/>
      <c r="KQ15" s="297"/>
      <c r="KR15" s="297"/>
      <c r="KS15" s="297"/>
      <c r="KT15" s="297"/>
      <c r="KU15" s="297"/>
      <c r="KV15" s="297"/>
      <c r="KW15" s="297"/>
      <c r="KX15" s="297"/>
      <c r="KY15" s="297"/>
      <c r="KZ15" s="297"/>
      <c r="LA15" s="297"/>
      <c r="LB15" s="297"/>
      <c r="LC15" s="297"/>
      <c r="LD15" s="297"/>
      <c r="LE15" s="297"/>
      <c r="LF15" s="297"/>
      <c r="LG15" s="297"/>
      <c r="LH15" s="297"/>
      <c r="LI15" s="297"/>
      <c r="LJ15" s="297"/>
      <c r="LK15" s="297"/>
      <c r="LL15" s="297"/>
      <c r="LM15" s="297"/>
      <c r="LN15" s="297"/>
      <c r="LO15" s="297"/>
      <c r="LP15" s="297"/>
      <c r="LQ15" s="297"/>
      <c r="LR15" s="297"/>
      <c r="LS15" s="297"/>
      <c r="LT15" s="297"/>
      <c r="LU15" s="297"/>
      <c r="LV15" s="297"/>
      <c r="LW15" s="297"/>
      <c r="LX15" s="297"/>
      <c r="LY15" s="297"/>
      <c r="LZ15" s="297"/>
      <c r="MA15" s="297"/>
      <c r="MB15" s="297"/>
      <c r="MC15" s="297"/>
      <c r="MD15" s="297"/>
      <c r="ME15" s="297"/>
      <c r="MF15" s="297"/>
      <c r="MG15" s="297"/>
      <c r="MH15" s="297"/>
      <c r="MI15" s="297"/>
      <c r="MJ15" s="297"/>
      <c r="MK15" s="297"/>
      <c r="ML15" s="297"/>
      <c r="MM15" s="297"/>
      <c r="MN15" s="297"/>
      <c r="MO15" s="297"/>
      <c r="MP15" s="297"/>
      <c r="MQ15" s="297"/>
      <c r="MR15" s="297"/>
      <c r="MS15" s="297"/>
      <c r="MT15" s="297"/>
      <c r="MU15" s="297"/>
      <c r="MV15" s="297"/>
      <c r="MW15" s="297"/>
      <c r="MX15" s="297"/>
      <c r="MY15" s="297"/>
      <c r="MZ15" s="297"/>
      <c r="NA15" s="297"/>
      <c r="NB15" s="297"/>
      <c r="NC15" s="297"/>
      <c r="ND15" s="297"/>
      <c r="NE15" s="297"/>
      <c r="NF15" s="297"/>
      <c r="NG15" s="297"/>
      <c r="NH15" s="297"/>
      <c r="NI15" s="297"/>
      <c r="NJ15" s="297"/>
      <c r="NK15" s="297"/>
      <c r="NL15" s="297"/>
      <c r="NM15" s="297"/>
      <c r="NN15" s="297"/>
      <c r="NO15" s="297"/>
      <c r="NP15" s="297"/>
      <c r="NQ15" s="297"/>
      <c r="NR15" s="297"/>
      <c r="NS15" s="297"/>
      <c r="NT15" s="297"/>
      <c r="NU15" s="297"/>
      <c r="NV15" s="297"/>
      <c r="NW15" s="297"/>
      <c r="NX15" s="297"/>
      <c r="NY15" s="297"/>
      <c r="NZ15" s="297"/>
      <c r="OA15" s="297"/>
      <c r="OB15" s="297"/>
      <c r="OC15" s="297"/>
      <c r="OD15" s="297"/>
      <c r="OE15" s="297"/>
      <c r="OF15" s="297"/>
      <c r="OG15" s="297"/>
      <c r="OH15" s="297"/>
      <c r="OI15" s="297"/>
      <c r="OJ15" s="297"/>
      <c r="OK15" s="297"/>
      <c r="OL15" s="297"/>
      <c r="OM15" s="297"/>
      <c r="ON15" s="297"/>
      <c r="OO15" s="297"/>
      <c r="OP15" s="297"/>
      <c r="OQ15" s="297"/>
      <c r="OR15" s="297"/>
      <c r="OS15" s="297"/>
      <c r="OT15" s="297"/>
      <c r="OU15" s="297"/>
      <c r="OV15" s="297"/>
      <c r="OW15" s="297"/>
      <c r="OX15" s="297"/>
      <c r="OY15" s="297"/>
      <c r="OZ15" s="297"/>
      <c r="PA15" s="297"/>
      <c r="PB15" s="297"/>
      <c r="PC15" s="297"/>
      <c r="PD15" s="297"/>
      <c r="PE15" s="297"/>
      <c r="PF15" s="297"/>
      <c r="PG15" s="297"/>
      <c r="PH15" s="297"/>
      <c r="PI15" s="297"/>
      <c r="PJ15" s="297"/>
      <c r="PK15" s="297"/>
      <c r="PL15" s="297"/>
      <c r="PM15" s="297"/>
      <c r="PN15" s="297"/>
      <c r="PO15" s="297"/>
      <c r="PP15" s="297"/>
      <c r="PQ15" s="297"/>
      <c r="PR15" s="297"/>
      <c r="PS15" s="297"/>
      <c r="PT15" s="297"/>
      <c r="PU15" s="297"/>
      <c r="PV15" s="297"/>
      <c r="PW15" s="297"/>
      <c r="PX15" s="297"/>
      <c r="PY15" s="297"/>
      <c r="PZ15" s="297"/>
      <c r="QA15" s="297"/>
      <c r="QB15" s="297"/>
      <c r="QC15" s="297"/>
      <c r="QD15" s="297"/>
      <c r="QE15" s="297"/>
      <c r="QF15" s="297"/>
      <c r="QG15" s="297"/>
      <c r="QH15" s="297"/>
      <c r="QI15" s="297"/>
      <c r="QJ15" s="297"/>
      <c r="QK15" s="297"/>
      <c r="QL15" s="297"/>
      <c r="QM15" s="297"/>
      <c r="QN15" s="297"/>
      <c r="QO15" s="297"/>
      <c r="QP15" s="297"/>
      <c r="QQ15" s="297"/>
      <c r="QR15" s="297"/>
      <c r="QS15" s="297"/>
      <c r="QT15" s="297"/>
      <c r="QU15" s="297"/>
      <c r="QV15" s="297"/>
      <c r="QW15" s="297"/>
      <c r="QX15" s="297"/>
      <c r="QY15" s="297"/>
      <c r="QZ15" s="297"/>
      <c r="RA15" s="297"/>
      <c r="RB15" s="297"/>
      <c r="RC15" s="297"/>
      <c r="RD15" s="297"/>
      <c r="RE15" s="297"/>
      <c r="RF15" s="297"/>
      <c r="RG15" s="297"/>
      <c r="RH15" s="297"/>
      <c r="RI15" s="297"/>
      <c r="RJ15" s="297"/>
      <c r="RK15" s="297"/>
      <c r="RL15" s="297"/>
      <c r="RM15" s="297"/>
      <c r="RN15" s="297"/>
      <c r="RO15" s="297"/>
      <c r="RP15" s="297"/>
      <c r="RQ15" s="297"/>
      <c r="RR15" s="297"/>
      <c r="RS15" s="297"/>
      <c r="RT15" s="297"/>
      <c r="RU15" s="297"/>
      <c r="RV15" s="297"/>
      <c r="RW15" s="297"/>
      <c r="RX15" s="297"/>
      <c r="RY15" s="297"/>
      <c r="RZ15" s="297"/>
      <c r="SA15" s="297"/>
      <c r="SB15" s="297"/>
      <c r="SC15" s="297"/>
      <c r="SD15" s="297"/>
      <c r="SE15" s="297"/>
      <c r="SF15" s="297"/>
      <c r="SG15" s="297"/>
      <c r="SH15" s="297"/>
      <c r="SI15" s="297"/>
      <c r="SJ15" s="297"/>
      <c r="SK15" s="297"/>
      <c r="SL15" s="297"/>
      <c r="SM15" s="297"/>
      <c r="SN15" s="297"/>
      <c r="SO15" s="297"/>
      <c r="SP15" s="297"/>
      <c r="SQ15" s="297"/>
      <c r="SR15" s="297"/>
      <c r="SS15" s="297"/>
      <c r="ST15" s="297"/>
      <c r="SU15" s="297"/>
      <c r="SV15" s="297"/>
      <c r="SW15" s="297"/>
      <c r="SX15" s="297"/>
      <c r="SY15" s="297"/>
      <c r="SZ15" s="297"/>
      <c r="TA15" s="297"/>
      <c r="TB15" s="297"/>
      <c r="TC15" s="297"/>
      <c r="TD15" s="297"/>
      <c r="TE15" s="297"/>
      <c r="TF15" s="297"/>
      <c r="TG15" s="297"/>
      <c r="TH15" s="297"/>
      <c r="TI15" s="297"/>
      <c r="TJ15" s="297"/>
      <c r="TK15" s="297"/>
      <c r="TL15" s="297"/>
      <c r="TM15" s="297"/>
      <c r="TN15" s="297"/>
      <c r="TO15" s="297"/>
      <c r="TP15" s="297"/>
      <c r="TQ15" s="297"/>
      <c r="TR15" s="297"/>
      <c r="TS15" s="297"/>
      <c r="TT15" s="297"/>
      <c r="TU15" s="297"/>
      <c r="TV15" s="297"/>
      <c r="TW15" s="297"/>
      <c r="TX15" s="297"/>
      <c r="TY15" s="297"/>
      <c r="TZ15" s="297"/>
      <c r="UA15" s="297"/>
      <c r="UB15" s="297"/>
      <c r="UC15" s="297"/>
      <c r="UD15" s="297"/>
      <c r="UE15" s="297"/>
      <c r="UF15" s="297"/>
      <c r="UG15" s="297"/>
      <c r="UH15" s="297"/>
      <c r="UI15" s="297"/>
      <c r="UJ15" s="297"/>
      <c r="UK15" s="297"/>
      <c r="UL15" s="297"/>
      <c r="UM15" s="297"/>
      <c r="UN15" s="297"/>
      <c r="UO15" s="297"/>
      <c r="UP15" s="297"/>
      <c r="UQ15" s="297"/>
      <c r="UR15" s="297"/>
      <c r="US15" s="297"/>
      <c r="UT15" s="297"/>
      <c r="UU15" s="297"/>
      <c r="UV15" s="297"/>
      <c r="UW15" s="297"/>
      <c r="UX15" s="297"/>
      <c r="UY15" s="297"/>
      <c r="UZ15" s="297"/>
      <c r="VA15" s="297"/>
      <c r="VB15" s="297"/>
      <c r="VC15" s="297"/>
      <c r="VD15" s="297"/>
      <c r="VE15" s="297"/>
      <c r="VF15" s="297"/>
      <c r="VG15" s="297"/>
      <c r="VH15" s="297"/>
      <c r="VI15" s="297"/>
      <c r="VJ15" s="297"/>
      <c r="VK15" s="297"/>
      <c r="VL15" s="297"/>
      <c r="VM15" s="297"/>
      <c r="VN15" s="297"/>
      <c r="VO15" s="297"/>
      <c r="VP15" s="297"/>
      <c r="VQ15" s="297"/>
      <c r="VR15" s="297"/>
      <c r="VS15" s="297"/>
      <c r="VT15" s="297"/>
      <c r="VU15" s="297"/>
      <c r="VV15" s="297"/>
      <c r="VW15" s="297"/>
      <c r="VX15" s="297"/>
      <c r="VY15" s="297"/>
      <c r="VZ15" s="297"/>
      <c r="WA15" s="297"/>
      <c r="WB15" s="297"/>
      <c r="WC15" s="297"/>
      <c r="WD15" s="297"/>
      <c r="WE15" s="297"/>
      <c r="WF15" s="297"/>
      <c r="WG15" s="297"/>
      <c r="WH15" s="297"/>
      <c r="WI15" s="297"/>
      <c r="WJ15" s="297"/>
      <c r="WK15" s="297"/>
      <c r="WL15" s="297"/>
      <c r="WM15" s="297"/>
      <c r="WN15" s="297"/>
      <c r="WO15" s="297"/>
      <c r="WP15" s="297"/>
      <c r="WQ15" s="297"/>
      <c r="WR15" s="297"/>
      <c r="WS15" s="297"/>
      <c r="WT15" s="297"/>
      <c r="WU15" s="297"/>
      <c r="WV15" s="297"/>
      <c r="WW15" s="297"/>
      <c r="WX15" s="297"/>
      <c r="WY15" s="297"/>
      <c r="WZ15" s="297"/>
      <c r="XA15" s="297"/>
      <c r="XB15" s="297"/>
      <c r="XC15" s="297"/>
      <c r="XD15" s="297"/>
      <c r="XE15" s="297"/>
      <c r="XF15" s="297"/>
      <c r="XG15" s="297"/>
      <c r="XH15" s="297"/>
      <c r="XI15" s="297"/>
      <c r="XJ15" s="297"/>
      <c r="XK15" s="297"/>
      <c r="XL15" s="297"/>
      <c r="XM15" s="297"/>
      <c r="XN15" s="297"/>
      <c r="XO15" s="297"/>
      <c r="XP15" s="297"/>
      <c r="XQ15" s="297"/>
      <c r="XR15" s="297"/>
      <c r="XS15" s="297"/>
      <c r="XT15" s="297"/>
      <c r="XU15" s="297"/>
      <c r="XV15" s="297"/>
      <c r="XW15" s="297"/>
      <c r="XX15" s="297"/>
      <c r="XY15" s="297"/>
      <c r="XZ15" s="297"/>
      <c r="YA15" s="297"/>
      <c r="YB15" s="297"/>
      <c r="YC15" s="297"/>
      <c r="YD15" s="297"/>
      <c r="YE15" s="297"/>
      <c r="YF15" s="297"/>
      <c r="YG15" s="297"/>
      <c r="YH15" s="297"/>
      <c r="YI15" s="297"/>
      <c r="YJ15" s="297"/>
      <c r="YK15" s="297"/>
      <c r="YL15" s="297"/>
      <c r="YM15" s="297"/>
      <c r="YN15" s="297"/>
      <c r="YO15" s="297"/>
      <c r="YP15" s="297"/>
      <c r="YQ15" s="297"/>
      <c r="YR15" s="297"/>
      <c r="YS15" s="297"/>
      <c r="YT15" s="297"/>
      <c r="YU15" s="297"/>
      <c r="YV15" s="297"/>
      <c r="YW15" s="297"/>
      <c r="YX15" s="297"/>
      <c r="YY15" s="297"/>
      <c r="YZ15" s="297"/>
      <c r="ZA15" s="297"/>
      <c r="ZB15" s="297"/>
      <c r="ZC15" s="297"/>
      <c r="ZD15" s="297"/>
      <c r="ZE15" s="297"/>
      <c r="ZF15" s="297"/>
      <c r="ZG15" s="297"/>
      <c r="ZH15" s="297"/>
      <c r="ZI15" s="297"/>
      <c r="ZJ15" s="297"/>
      <c r="ZK15" s="297"/>
      <c r="ZL15" s="297"/>
      <c r="ZM15" s="297"/>
      <c r="ZN15" s="297"/>
      <c r="ZO15" s="297"/>
      <c r="ZP15" s="297"/>
      <c r="ZQ15" s="297"/>
      <c r="ZR15" s="297"/>
      <c r="ZS15" s="297"/>
      <c r="ZT15" s="297"/>
      <c r="ZU15" s="297"/>
      <c r="ZV15" s="297"/>
      <c r="ZW15" s="297"/>
      <c r="ZX15" s="297"/>
      <c r="ZY15" s="297"/>
      <c r="ZZ15" s="297"/>
      <c r="AAA15" s="297"/>
      <c r="AAB15" s="297"/>
      <c r="AAC15" s="297"/>
      <c r="AAD15" s="297"/>
      <c r="AAE15" s="297"/>
      <c r="AAF15" s="297"/>
      <c r="AAG15" s="297"/>
      <c r="AAH15" s="297"/>
      <c r="AAI15" s="297"/>
      <c r="AAJ15" s="297"/>
      <c r="AAK15" s="297"/>
      <c r="AAL15" s="297"/>
      <c r="AAM15" s="297"/>
      <c r="AAN15" s="297"/>
      <c r="AAO15" s="297"/>
      <c r="AAP15" s="297"/>
      <c r="AAQ15" s="297"/>
      <c r="AAR15" s="297"/>
      <c r="AAS15" s="297"/>
      <c r="AAT15" s="297"/>
      <c r="AAU15" s="297"/>
      <c r="AAV15" s="297"/>
      <c r="AAW15" s="297"/>
      <c r="AAX15" s="297"/>
      <c r="AAY15" s="297"/>
      <c r="AAZ15" s="297"/>
      <c r="ABA15" s="297"/>
      <c r="ABB15" s="297"/>
      <c r="ABC15" s="297"/>
      <c r="ABD15" s="297"/>
      <c r="ABE15" s="297"/>
      <c r="ABF15" s="297"/>
      <c r="ABG15" s="297"/>
      <c r="ABH15" s="297"/>
      <c r="ABI15" s="297"/>
      <c r="ABJ15" s="297"/>
      <c r="ABK15" s="297"/>
      <c r="ABL15" s="297"/>
      <c r="ABM15" s="297"/>
      <c r="ABN15" s="297"/>
      <c r="ABO15" s="297"/>
      <c r="ABP15" s="297"/>
      <c r="ABQ15" s="297"/>
      <c r="ABR15" s="297"/>
      <c r="ABS15" s="297"/>
      <c r="ABT15" s="297"/>
      <c r="ABU15" s="297"/>
      <c r="ABV15" s="297"/>
      <c r="ABW15" s="297"/>
      <c r="ABX15" s="297"/>
      <c r="ABY15" s="297"/>
      <c r="ABZ15" s="297"/>
      <c r="ACA15" s="297"/>
      <c r="ACB15" s="297"/>
      <c r="ACC15" s="297"/>
      <c r="ACD15" s="297"/>
      <c r="ACE15" s="297"/>
      <c r="ACF15" s="297"/>
      <c r="ACG15" s="297"/>
      <c r="ACH15" s="297"/>
      <c r="ACI15" s="297"/>
      <c r="ACJ15" s="297"/>
      <c r="ACK15" s="297"/>
      <c r="ACL15" s="297"/>
      <c r="ACM15" s="297"/>
      <c r="ACN15" s="297"/>
      <c r="ACO15" s="297"/>
      <c r="ACP15" s="297"/>
      <c r="ACQ15" s="297"/>
      <c r="ACR15" s="297"/>
      <c r="ACS15" s="297"/>
      <c r="ACT15" s="297"/>
      <c r="ACU15" s="297"/>
      <c r="ACV15" s="297"/>
      <c r="ACW15" s="297"/>
      <c r="ACX15" s="297"/>
      <c r="ACY15" s="297"/>
      <c r="ACZ15" s="297"/>
      <c r="ADA15" s="297"/>
      <c r="ADB15" s="297"/>
      <c r="ADC15" s="297"/>
      <c r="ADD15" s="297"/>
      <c r="ADE15" s="297"/>
      <c r="ADF15" s="297"/>
      <c r="ADG15" s="297"/>
      <c r="ADH15" s="297"/>
      <c r="ADI15" s="297"/>
      <c r="ADJ15" s="297"/>
      <c r="ADK15" s="297"/>
      <c r="ADL15" s="297"/>
      <c r="ADM15" s="297"/>
      <c r="ADN15" s="297"/>
      <c r="ADO15" s="297"/>
      <c r="ADP15" s="297"/>
      <c r="ADQ15" s="297"/>
      <c r="ADR15" s="297"/>
      <c r="ADS15" s="297"/>
      <c r="ADT15" s="297"/>
      <c r="ADU15" s="297"/>
      <c r="ADV15" s="297"/>
      <c r="ADW15" s="297"/>
      <c r="ADX15" s="297"/>
      <c r="ADY15" s="297"/>
      <c r="ADZ15" s="297"/>
      <c r="AEA15" s="297"/>
      <c r="AEB15" s="297"/>
      <c r="AEC15" s="297"/>
      <c r="AED15" s="297"/>
      <c r="AEE15" s="297"/>
      <c r="AEF15" s="297"/>
      <c r="AEG15" s="297"/>
      <c r="AEH15" s="297"/>
      <c r="AEI15" s="297"/>
      <c r="AEJ15" s="297"/>
      <c r="AEK15" s="297"/>
      <c r="AEL15" s="297"/>
      <c r="AEM15" s="297"/>
      <c r="AEN15" s="297"/>
      <c r="AEO15" s="297"/>
      <c r="AEP15" s="297"/>
      <c r="AEQ15" s="297"/>
      <c r="AER15" s="297"/>
      <c r="AES15" s="297"/>
      <c r="AET15" s="297"/>
      <c r="AEU15" s="297"/>
      <c r="AEV15" s="297"/>
      <c r="AEW15" s="297"/>
      <c r="AEX15" s="297"/>
      <c r="AEY15" s="297"/>
      <c r="AEZ15" s="297"/>
      <c r="AFA15" s="297"/>
      <c r="AFB15" s="297"/>
      <c r="AFC15" s="297"/>
      <c r="AFD15" s="297"/>
      <c r="AFE15" s="297"/>
      <c r="AFF15" s="297"/>
      <c r="AFG15" s="297"/>
      <c r="AFH15" s="297"/>
      <c r="AFI15" s="297"/>
      <c r="AFJ15" s="297"/>
      <c r="AFK15" s="297"/>
      <c r="AFL15" s="297"/>
      <c r="AFM15" s="297"/>
      <c r="AFN15" s="297"/>
      <c r="AFO15" s="297"/>
      <c r="AFP15" s="297"/>
      <c r="AFQ15" s="297"/>
      <c r="AFR15" s="297"/>
      <c r="AFS15" s="297"/>
      <c r="AFT15" s="297"/>
      <c r="AFU15" s="297"/>
      <c r="AFV15" s="297"/>
      <c r="AFW15" s="297"/>
      <c r="AFX15" s="297"/>
      <c r="AFY15" s="297"/>
      <c r="AFZ15" s="297"/>
      <c r="AGA15" s="297"/>
      <c r="AGB15" s="297"/>
      <c r="AGC15" s="297"/>
      <c r="AGD15" s="297"/>
      <c r="AGE15" s="297"/>
      <c r="AGF15" s="297"/>
      <c r="AGG15" s="297"/>
      <c r="AGH15" s="297"/>
      <c r="AGI15" s="297"/>
      <c r="AGJ15" s="297"/>
      <c r="AGK15" s="297"/>
      <c r="AGL15" s="297"/>
      <c r="AGM15" s="297"/>
      <c r="AGN15" s="297"/>
      <c r="AGO15" s="297"/>
      <c r="AGP15" s="297"/>
      <c r="AGQ15" s="297"/>
      <c r="AGR15" s="297"/>
      <c r="AGS15" s="297"/>
      <c r="AGT15" s="297"/>
      <c r="AGU15" s="297"/>
      <c r="AGV15" s="297"/>
      <c r="AGW15" s="297"/>
      <c r="AGX15" s="297"/>
      <c r="AGY15" s="297"/>
      <c r="AGZ15" s="297"/>
      <c r="AHA15" s="297"/>
      <c r="AHB15" s="297"/>
      <c r="AHC15" s="297"/>
      <c r="AHD15" s="297"/>
      <c r="AHE15" s="297"/>
      <c r="AHF15" s="297"/>
      <c r="AHG15" s="297"/>
      <c r="AHH15" s="297"/>
      <c r="AHI15" s="297"/>
      <c r="AHJ15" s="297"/>
      <c r="AHK15" s="297"/>
      <c r="AHL15" s="297"/>
      <c r="AHM15" s="297"/>
      <c r="AHN15" s="297"/>
      <c r="AHO15" s="297"/>
      <c r="AHP15" s="297"/>
      <c r="AHQ15" s="297"/>
      <c r="AHR15" s="297"/>
      <c r="AHS15" s="297"/>
      <c r="AHT15" s="297"/>
      <c r="AHU15" s="297"/>
      <c r="AHV15" s="297"/>
      <c r="AHW15" s="297"/>
      <c r="AHX15" s="297"/>
      <c r="AHY15" s="297"/>
      <c r="AHZ15" s="297"/>
      <c r="AIA15" s="297"/>
      <c r="AIB15" s="297"/>
      <c r="AIC15" s="297"/>
      <c r="AID15" s="297"/>
      <c r="AIE15" s="297"/>
      <c r="AIF15" s="297"/>
      <c r="AIG15" s="297"/>
      <c r="AIH15" s="297"/>
      <c r="AII15" s="297"/>
      <c r="AIJ15" s="297"/>
      <c r="AIK15" s="297"/>
      <c r="AIL15" s="297"/>
      <c r="AIM15" s="297"/>
      <c r="AIN15" s="297"/>
      <c r="AIO15" s="297"/>
      <c r="AIP15" s="297"/>
      <c r="AIQ15" s="297"/>
      <c r="AIR15" s="297"/>
      <c r="AIS15" s="297"/>
      <c r="AIT15" s="297"/>
      <c r="AIU15" s="297"/>
      <c r="AIV15" s="297"/>
      <c r="AIW15" s="297"/>
      <c r="AIX15" s="297"/>
      <c r="AIY15" s="297"/>
      <c r="AIZ15" s="297"/>
      <c r="AJA15" s="297"/>
      <c r="AJB15" s="297"/>
      <c r="AJC15" s="297"/>
      <c r="AJD15" s="297"/>
      <c r="AJE15" s="297"/>
      <c r="AJF15" s="297"/>
      <c r="AJG15" s="297"/>
      <c r="AJH15" s="297"/>
      <c r="AJI15" s="297"/>
      <c r="AJJ15" s="297"/>
      <c r="AJK15" s="297"/>
      <c r="AJL15" s="297"/>
      <c r="AJM15" s="297"/>
      <c r="AJN15" s="297"/>
      <c r="AJO15" s="297"/>
      <c r="AJP15" s="297"/>
      <c r="AJQ15" s="297"/>
      <c r="AJR15" s="297"/>
      <c r="AJS15" s="297"/>
      <c r="AJT15" s="297"/>
      <c r="AJU15" s="297"/>
      <c r="AJV15" s="297"/>
      <c r="AJW15" s="297"/>
      <c r="AJX15" s="297"/>
      <c r="AJY15" s="297"/>
      <c r="AJZ15" s="297"/>
      <c r="AKA15" s="297"/>
      <c r="AKB15" s="297"/>
      <c r="AKC15" s="297"/>
      <c r="AKD15" s="297"/>
      <c r="AKE15" s="297"/>
      <c r="AKF15" s="297"/>
      <c r="AKG15" s="297"/>
      <c r="AKH15" s="297"/>
      <c r="AKI15" s="297"/>
      <c r="AKJ15" s="297"/>
      <c r="AKK15" s="297"/>
      <c r="AKL15" s="297"/>
      <c r="AKM15" s="297"/>
      <c r="AKN15" s="297"/>
      <c r="AKO15" s="297"/>
      <c r="AKP15" s="297"/>
      <c r="AKQ15" s="297"/>
      <c r="AKR15" s="297"/>
      <c r="AKS15" s="297"/>
      <c r="AKT15" s="297"/>
      <c r="AKU15" s="297"/>
      <c r="AKV15" s="297"/>
      <c r="AKW15" s="297"/>
      <c r="AKX15" s="297"/>
      <c r="AKY15" s="297"/>
      <c r="AKZ15" s="297"/>
      <c r="ALA15" s="297"/>
      <c r="ALB15" s="297"/>
      <c r="ALC15" s="297"/>
      <c r="ALD15" s="297"/>
      <c r="ALE15" s="297"/>
      <c r="ALF15" s="297"/>
      <c r="ALG15" s="297"/>
      <c r="ALH15" s="297"/>
      <c r="ALI15" s="297"/>
      <c r="ALJ15" s="297"/>
      <c r="ALK15" s="297"/>
      <c r="ALL15" s="297"/>
      <c r="ALM15" s="297"/>
      <c r="ALN15" s="297"/>
      <c r="ALO15" s="297"/>
      <c r="ALP15" s="297"/>
      <c r="ALQ15" s="297"/>
      <c r="ALR15" s="297"/>
      <c r="ALS15" s="297"/>
      <c r="ALT15" s="297"/>
      <c r="ALU15" s="297"/>
      <c r="ALV15" s="297"/>
      <c r="ALW15" s="297"/>
      <c r="ALX15" s="297"/>
      <c r="ALY15" s="297"/>
      <c r="ALZ15" s="297"/>
      <c r="AMA15" s="297"/>
      <c r="AMB15" s="297"/>
      <c r="AMC15" s="297"/>
      <c r="AMD15" s="297"/>
      <c r="AME15" s="297"/>
      <c r="AMF15" s="297"/>
      <c r="AMG15" s="297"/>
      <c r="AMH15" s="297"/>
      <c r="AMI15" s="297"/>
      <c r="AMJ15" s="297"/>
      <c r="AMK15" s="297"/>
      <c r="AML15" s="297"/>
      <c r="AMM15" s="297"/>
      <c r="AMN15" s="297"/>
      <c r="AMO15" s="297"/>
      <c r="AMP15" s="297"/>
      <c r="AMQ15" s="297"/>
      <c r="AMR15" s="297"/>
      <c r="AMS15" s="297"/>
      <c r="AMT15" s="297"/>
      <c r="AMU15" s="297"/>
      <c r="AMV15" s="297"/>
      <c r="AMW15" s="297"/>
      <c r="AMX15" s="297"/>
      <c r="AMY15" s="297"/>
      <c r="AMZ15" s="297"/>
      <c r="ANA15" s="297"/>
      <c r="ANB15" s="297"/>
      <c r="ANC15" s="297"/>
      <c r="AND15" s="297"/>
      <c r="ANE15" s="297"/>
      <c r="ANF15" s="297"/>
      <c r="ANG15" s="297"/>
      <c r="ANH15" s="297"/>
      <c r="ANI15" s="297"/>
      <c r="ANJ15" s="297"/>
      <c r="ANK15" s="297"/>
      <c r="ANL15" s="297"/>
      <c r="ANM15" s="297"/>
      <c r="ANN15" s="297"/>
      <c r="ANO15" s="297"/>
      <c r="ANP15" s="297"/>
      <c r="ANQ15" s="297"/>
      <c r="ANR15" s="297"/>
      <c r="ANS15" s="297"/>
      <c r="ANT15" s="297"/>
      <c r="ANU15" s="297"/>
      <c r="ANV15" s="297"/>
      <c r="ANW15" s="297"/>
      <c r="ANX15" s="297"/>
      <c r="ANY15" s="297"/>
      <c r="ANZ15" s="297"/>
      <c r="AOA15" s="297"/>
      <c r="AOB15" s="297"/>
      <c r="AOC15" s="297"/>
      <c r="AOD15" s="297"/>
      <c r="AOE15" s="297"/>
      <c r="AOF15" s="297"/>
      <c r="AOG15" s="297"/>
      <c r="AOH15" s="297"/>
      <c r="AOI15" s="297"/>
      <c r="AOJ15" s="297"/>
      <c r="AOK15" s="297"/>
      <c r="AOL15" s="297"/>
      <c r="AOM15" s="297"/>
      <c r="AON15" s="297"/>
      <c r="AOO15" s="297"/>
      <c r="AOP15" s="297"/>
      <c r="AOQ15" s="297"/>
      <c r="AOR15" s="297"/>
      <c r="AOS15" s="297"/>
      <c r="AOT15" s="297"/>
      <c r="AOU15" s="297"/>
      <c r="AOV15" s="297"/>
      <c r="AOW15" s="297"/>
      <c r="AOX15" s="297"/>
      <c r="AOY15" s="297"/>
      <c r="AOZ15" s="297"/>
      <c r="APA15" s="297"/>
      <c r="APB15" s="297"/>
      <c r="APC15" s="297"/>
      <c r="APD15" s="297"/>
      <c r="APE15" s="297"/>
      <c r="APF15" s="297"/>
      <c r="APG15" s="297"/>
      <c r="APH15" s="297"/>
      <c r="API15" s="297"/>
      <c r="APJ15" s="297"/>
      <c r="APK15" s="297"/>
      <c r="APL15" s="297"/>
      <c r="APM15" s="297"/>
      <c r="APN15" s="297"/>
      <c r="APO15" s="297"/>
      <c r="APP15" s="297"/>
      <c r="APQ15" s="297"/>
      <c r="APR15" s="297"/>
      <c r="APS15" s="297"/>
      <c r="APT15" s="297"/>
      <c r="APU15" s="297"/>
      <c r="APV15" s="297"/>
      <c r="APW15" s="297"/>
      <c r="APX15" s="297"/>
      <c r="APY15" s="297"/>
      <c r="APZ15" s="297"/>
      <c r="AQA15" s="297"/>
      <c r="AQB15" s="297"/>
      <c r="AQC15" s="297"/>
      <c r="AQD15" s="297"/>
      <c r="AQE15" s="297"/>
      <c r="AQF15" s="297"/>
      <c r="AQG15" s="297"/>
      <c r="AQH15" s="297"/>
      <c r="AQI15" s="297"/>
      <c r="AQJ15" s="297"/>
      <c r="AQK15" s="297"/>
      <c r="AQL15" s="297"/>
      <c r="AQM15" s="297"/>
      <c r="AQN15" s="297"/>
      <c r="AQO15" s="297"/>
      <c r="AQP15" s="297"/>
      <c r="AQQ15" s="297"/>
      <c r="AQR15" s="297"/>
      <c r="AQS15" s="297"/>
      <c r="AQT15" s="297"/>
      <c r="AQU15" s="297"/>
      <c r="AQV15" s="297"/>
      <c r="AQW15" s="297"/>
      <c r="AQX15" s="297"/>
      <c r="AQY15" s="297"/>
      <c r="AQZ15" s="297"/>
      <c r="ARA15" s="297"/>
      <c r="ARB15" s="297"/>
      <c r="ARC15" s="297"/>
      <c r="ARD15" s="297"/>
      <c r="ARE15" s="297"/>
      <c r="ARF15" s="297"/>
      <c r="ARG15" s="297"/>
      <c r="ARH15" s="297"/>
      <c r="ARI15" s="297"/>
      <c r="ARJ15" s="297"/>
      <c r="ARK15" s="297"/>
      <c r="ARL15" s="297"/>
      <c r="ARM15" s="297"/>
      <c r="ARN15" s="297"/>
      <c r="ARO15" s="297"/>
      <c r="ARP15" s="297"/>
      <c r="ARQ15" s="297"/>
      <c r="ARR15" s="297"/>
      <c r="ARS15" s="297"/>
      <c r="ART15" s="297"/>
      <c r="ARU15" s="297"/>
      <c r="ARV15" s="297"/>
      <c r="ARW15" s="297"/>
      <c r="ARX15" s="297"/>
      <c r="ARY15" s="297"/>
      <c r="ARZ15" s="297"/>
      <c r="ASA15" s="297"/>
      <c r="ASB15" s="297"/>
      <c r="ASC15" s="297"/>
      <c r="ASD15" s="297"/>
      <c r="ASE15" s="297"/>
      <c r="ASF15" s="297"/>
      <c r="ASG15" s="297"/>
      <c r="ASH15" s="297"/>
      <c r="ASI15" s="297"/>
      <c r="ASJ15" s="297"/>
      <c r="ASK15" s="297"/>
      <c r="ASL15" s="297"/>
      <c r="ASM15" s="297"/>
      <c r="ASN15" s="297"/>
      <c r="ASO15" s="297"/>
      <c r="ASP15" s="297"/>
      <c r="ASQ15" s="297"/>
      <c r="ASR15" s="297"/>
      <c r="ASS15" s="297"/>
      <c r="AST15" s="297"/>
      <c r="ASU15" s="297"/>
      <c r="ASV15" s="297"/>
      <c r="ASW15" s="297"/>
      <c r="ASX15" s="297"/>
      <c r="ASY15" s="297"/>
      <c r="ASZ15" s="297"/>
      <c r="ATA15" s="297"/>
      <c r="ATB15" s="297"/>
      <c r="ATC15" s="297"/>
      <c r="ATD15" s="297"/>
      <c r="ATE15" s="297"/>
      <c r="ATF15" s="297"/>
      <c r="ATG15" s="297"/>
      <c r="ATH15" s="297"/>
      <c r="ATI15" s="297"/>
      <c r="ATJ15" s="297"/>
      <c r="ATK15" s="297"/>
      <c r="ATL15" s="297"/>
      <c r="ATM15" s="297"/>
      <c r="ATN15" s="297"/>
      <c r="ATO15" s="297"/>
      <c r="ATP15" s="297"/>
      <c r="ATQ15" s="297"/>
      <c r="ATR15" s="297"/>
      <c r="ATS15" s="297"/>
      <c r="ATT15" s="297"/>
      <c r="ATU15" s="297"/>
      <c r="ATV15" s="297"/>
      <c r="ATW15" s="297"/>
      <c r="ATX15" s="297"/>
      <c r="ATY15" s="297"/>
      <c r="ATZ15" s="297"/>
      <c r="AUA15" s="297"/>
      <c r="AUB15" s="297"/>
      <c r="AUC15" s="297"/>
      <c r="AUD15" s="297"/>
      <c r="AUE15" s="297"/>
      <c r="AUF15" s="297"/>
      <c r="AUG15" s="297"/>
      <c r="AUH15" s="297"/>
      <c r="AUI15" s="297"/>
      <c r="AUJ15" s="297"/>
      <c r="AUK15" s="297"/>
      <c r="AUL15" s="297"/>
      <c r="AUM15" s="297"/>
      <c r="AUN15" s="297"/>
      <c r="AUO15" s="297"/>
      <c r="AUP15" s="297"/>
      <c r="AUQ15" s="297"/>
      <c r="AUR15" s="297"/>
      <c r="AUS15" s="297"/>
      <c r="AUT15" s="297"/>
      <c r="AUU15" s="297"/>
      <c r="AUV15" s="297"/>
      <c r="AUW15" s="297"/>
      <c r="AUX15" s="297"/>
      <c r="AUY15" s="297"/>
      <c r="AUZ15" s="297"/>
      <c r="AVA15" s="297"/>
      <c r="AVB15" s="297"/>
      <c r="AVC15" s="297"/>
      <c r="AVD15" s="297"/>
      <c r="AVE15" s="297"/>
      <c r="AVF15" s="297"/>
      <c r="AVG15" s="297"/>
      <c r="AVH15" s="297"/>
      <c r="AVI15" s="297"/>
      <c r="AVJ15" s="297"/>
      <c r="AVK15" s="297"/>
      <c r="AVL15" s="297"/>
      <c r="AVM15" s="297"/>
      <c r="AVN15" s="297"/>
      <c r="AVO15" s="297"/>
      <c r="AVP15" s="297"/>
      <c r="AVQ15" s="297"/>
      <c r="AVR15" s="297"/>
      <c r="AVS15" s="297"/>
      <c r="AVT15" s="297"/>
      <c r="AVU15" s="297"/>
      <c r="AVV15" s="297"/>
      <c r="AVW15" s="297"/>
      <c r="AVX15" s="297"/>
      <c r="AVY15" s="297"/>
      <c r="AVZ15" s="297"/>
      <c r="AWA15" s="297"/>
      <c r="AWB15" s="297"/>
      <c r="AWC15" s="297"/>
      <c r="AWD15" s="297"/>
      <c r="AWE15" s="297"/>
      <c r="AWF15" s="297"/>
      <c r="AWG15" s="297"/>
      <c r="AWH15" s="297"/>
      <c r="AWI15" s="297"/>
      <c r="AWJ15" s="297"/>
      <c r="AWK15" s="297"/>
      <c r="AWL15" s="297"/>
      <c r="AWM15" s="297"/>
      <c r="AWN15" s="297"/>
      <c r="AWO15" s="297"/>
      <c r="AWP15" s="297"/>
      <c r="AWQ15" s="297"/>
      <c r="AWR15" s="297"/>
      <c r="AWS15" s="297"/>
      <c r="AWT15" s="297"/>
      <c r="AWU15" s="297"/>
      <c r="AWV15" s="297"/>
      <c r="AWW15" s="297"/>
      <c r="AWX15" s="297"/>
      <c r="AWY15" s="297"/>
      <c r="AWZ15" s="297"/>
      <c r="AXA15" s="297"/>
      <c r="AXB15" s="297"/>
      <c r="AXC15" s="297"/>
      <c r="AXD15" s="297"/>
      <c r="AXE15" s="297"/>
      <c r="AXF15" s="297"/>
      <c r="AXG15" s="297"/>
      <c r="AXH15" s="297"/>
      <c r="AXI15" s="297"/>
      <c r="AXJ15" s="297"/>
      <c r="AXK15" s="297"/>
      <c r="AXL15" s="297"/>
      <c r="AXM15" s="297"/>
      <c r="AXN15" s="297"/>
      <c r="AXO15" s="297"/>
      <c r="AXP15" s="297"/>
      <c r="AXQ15" s="297"/>
      <c r="AXR15" s="297"/>
      <c r="AXS15" s="297"/>
      <c r="AXT15" s="297"/>
      <c r="AXU15" s="297"/>
      <c r="AXV15" s="297"/>
      <c r="AXW15" s="297"/>
      <c r="AXX15" s="297"/>
      <c r="AXY15" s="297"/>
      <c r="AXZ15" s="297"/>
      <c r="AYA15" s="297"/>
      <c r="AYB15" s="297"/>
      <c r="AYC15" s="297"/>
      <c r="AYD15" s="297"/>
      <c r="AYE15" s="297"/>
      <c r="AYF15" s="297"/>
      <c r="AYG15" s="297"/>
      <c r="AYH15" s="297"/>
      <c r="AYI15" s="297"/>
      <c r="AYJ15" s="297"/>
      <c r="AYK15" s="297"/>
      <c r="AYL15" s="297"/>
      <c r="AYM15" s="297"/>
      <c r="AYN15" s="297"/>
      <c r="AYO15" s="297"/>
      <c r="AYP15" s="297"/>
      <c r="AYQ15" s="297"/>
      <c r="AYR15" s="297"/>
      <c r="AYS15" s="297"/>
      <c r="AYT15" s="297"/>
      <c r="AYU15" s="297"/>
      <c r="AYV15" s="297"/>
      <c r="AYW15" s="297"/>
      <c r="AYX15" s="297"/>
      <c r="AYY15" s="297"/>
      <c r="AYZ15" s="297"/>
      <c r="AZA15" s="297"/>
      <c r="AZB15" s="297"/>
      <c r="AZC15" s="297"/>
      <c r="AZD15" s="297"/>
      <c r="AZE15" s="297"/>
      <c r="AZF15" s="297"/>
      <c r="AZG15" s="297"/>
      <c r="AZH15" s="297"/>
      <c r="AZI15" s="297"/>
      <c r="AZJ15" s="297"/>
      <c r="AZK15" s="297"/>
    </row>
    <row r="16" spans="1:1363" s="296" customFormat="1" ht="18" customHeight="1" x14ac:dyDescent="0.3">
      <c r="A16" s="305" t="s">
        <v>584</v>
      </c>
      <c r="B16" s="306" t="s">
        <v>585</v>
      </c>
      <c r="C16" s="307" t="s">
        <v>126</v>
      </c>
      <c r="D16" s="308">
        <v>1</v>
      </c>
      <c r="E16" s="309"/>
      <c r="F16" s="310"/>
      <c r="G16" s="294"/>
      <c r="H16" s="311"/>
      <c r="I16" s="304"/>
      <c r="J16" s="297"/>
      <c r="K16" s="297"/>
      <c r="L16" s="297"/>
      <c r="M16" s="297"/>
      <c r="N16" s="297"/>
      <c r="O16" s="297"/>
      <c r="P16" s="297"/>
      <c r="Q16" s="297"/>
      <c r="R16" s="297"/>
      <c r="S16" s="297"/>
      <c r="T16" s="297"/>
      <c r="U16" s="297"/>
      <c r="V16" s="297"/>
      <c r="W16" s="297"/>
      <c r="X16" s="297"/>
      <c r="Y16" s="297"/>
      <c r="Z16" s="297"/>
      <c r="AA16" s="297"/>
      <c r="AB16" s="297"/>
      <c r="AC16" s="297"/>
      <c r="AD16" s="297"/>
      <c r="AE16" s="297"/>
      <c r="AF16" s="297"/>
      <c r="AG16" s="297"/>
      <c r="AH16" s="297"/>
      <c r="AI16" s="297"/>
      <c r="AJ16" s="297"/>
      <c r="AK16" s="297"/>
      <c r="AL16" s="297"/>
      <c r="AM16" s="297"/>
      <c r="AN16" s="297"/>
      <c r="AO16" s="297"/>
      <c r="AP16" s="297"/>
      <c r="AQ16" s="297"/>
      <c r="AR16" s="297"/>
      <c r="AS16" s="297"/>
      <c r="AT16" s="297"/>
      <c r="AU16" s="297"/>
      <c r="AV16" s="297"/>
      <c r="AW16" s="297"/>
      <c r="AX16" s="297"/>
      <c r="AY16" s="297"/>
      <c r="AZ16" s="297"/>
      <c r="BA16" s="297"/>
      <c r="BB16" s="297"/>
      <c r="BC16" s="297"/>
      <c r="BD16" s="297"/>
      <c r="BE16" s="297"/>
      <c r="BF16" s="297"/>
      <c r="BG16" s="297"/>
      <c r="BH16" s="297"/>
      <c r="BI16" s="297"/>
      <c r="BJ16" s="297"/>
      <c r="BK16" s="297"/>
      <c r="BL16" s="297"/>
      <c r="BM16" s="297"/>
      <c r="BN16" s="297"/>
      <c r="BO16" s="297"/>
      <c r="BP16" s="297"/>
      <c r="BQ16" s="297"/>
      <c r="BR16" s="297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7"/>
      <c r="CK16" s="297"/>
      <c r="CL16" s="297"/>
      <c r="CM16" s="297"/>
      <c r="CN16" s="297"/>
      <c r="CO16" s="297"/>
      <c r="CP16" s="297"/>
      <c r="CQ16" s="297"/>
      <c r="CR16" s="297"/>
      <c r="CS16" s="297"/>
      <c r="CT16" s="297"/>
      <c r="CU16" s="297"/>
      <c r="CV16" s="297"/>
      <c r="CW16" s="297"/>
      <c r="CX16" s="297"/>
      <c r="CY16" s="297"/>
      <c r="CZ16" s="297"/>
      <c r="DA16" s="297"/>
      <c r="DB16" s="297"/>
      <c r="DC16" s="297"/>
      <c r="DD16" s="297"/>
      <c r="DE16" s="297"/>
      <c r="DF16" s="297"/>
      <c r="DG16" s="297"/>
      <c r="DH16" s="297"/>
      <c r="DI16" s="297"/>
      <c r="DJ16" s="297"/>
      <c r="DK16" s="297"/>
      <c r="DL16" s="297"/>
      <c r="DM16" s="297"/>
      <c r="DN16" s="297"/>
      <c r="DO16" s="297"/>
      <c r="DP16" s="297"/>
      <c r="DQ16" s="297"/>
      <c r="DR16" s="297"/>
      <c r="DS16" s="297"/>
      <c r="DT16" s="297"/>
      <c r="DU16" s="297"/>
      <c r="DV16" s="297"/>
      <c r="DW16" s="297"/>
      <c r="DX16" s="297"/>
      <c r="DY16" s="297"/>
      <c r="DZ16" s="297"/>
      <c r="EA16" s="297"/>
      <c r="EB16" s="297"/>
      <c r="EC16" s="297"/>
      <c r="ED16" s="297"/>
      <c r="EE16" s="297"/>
      <c r="EF16" s="297"/>
      <c r="EG16" s="297"/>
      <c r="EH16" s="297"/>
      <c r="EI16" s="297"/>
      <c r="EJ16" s="297"/>
      <c r="EK16" s="297"/>
      <c r="EL16" s="297"/>
      <c r="EM16" s="297"/>
      <c r="EN16" s="297"/>
      <c r="EO16" s="297"/>
      <c r="EP16" s="297"/>
      <c r="EQ16" s="297"/>
      <c r="ER16" s="297"/>
      <c r="ES16" s="297"/>
      <c r="ET16" s="297"/>
      <c r="EU16" s="297"/>
      <c r="EV16" s="297"/>
      <c r="EW16" s="297"/>
      <c r="EX16" s="297"/>
      <c r="EY16" s="297"/>
      <c r="EZ16" s="297"/>
      <c r="FA16" s="297"/>
      <c r="FB16" s="297"/>
      <c r="FC16" s="297"/>
      <c r="FD16" s="297"/>
      <c r="FE16" s="297"/>
      <c r="FF16" s="297"/>
      <c r="FG16" s="297"/>
      <c r="FH16" s="297"/>
      <c r="FI16" s="297"/>
      <c r="FJ16" s="297"/>
      <c r="FK16" s="297"/>
      <c r="FL16" s="297"/>
      <c r="FM16" s="297"/>
      <c r="FN16" s="297"/>
      <c r="FO16" s="297"/>
      <c r="FP16" s="297"/>
      <c r="FQ16" s="297"/>
      <c r="FR16" s="297"/>
      <c r="FS16" s="297"/>
      <c r="FT16" s="297"/>
      <c r="FU16" s="297"/>
      <c r="FV16" s="297"/>
      <c r="FW16" s="297"/>
      <c r="FX16" s="297"/>
      <c r="FY16" s="297"/>
      <c r="FZ16" s="297"/>
      <c r="GA16" s="297"/>
      <c r="GB16" s="297"/>
      <c r="GC16" s="297"/>
      <c r="GD16" s="297"/>
      <c r="GE16" s="297"/>
      <c r="GF16" s="297"/>
      <c r="GG16" s="297"/>
      <c r="GH16" s="297"/>
      <c r="GI16" s="297"/>
      <c r="GJ16" s="297"/>
      <c r="GK16" s="297"/>
      <c r="GL16" s="297"/>
      <c r="GM16" s="297"/>
      <c r="GN16" s="297"/>
      <c r="GO16" s="297"/>
      <c r="GP16" s="297"/>
      <c r="GQ16" s="297"/>
      <c r="GR16" s="297"/>
      <c r="GS16" s="297"/>
      <c r="GT16" s="297"/>
      <c r="GU16" s="297"/>
      <c r="GV16" s="297"/>
      <c r="GW16" s="297"/>
      <c r="GX16" s="297"/>
      <c r="GY16" s="297"/>
      <c r="GZ16" s="297"/>
      <c r="HA16" s="297"/>
      <c r="HB16" s="297"/>
      <c r="HC16" s="297"/>
      <c r="HD16" s="297"/>
      <c r="HE16" s="297"/>
      <c r="HF16" s="297"/>
      <c r="HG16" s="297"/>
      <c r="HH16" s="297"/>
      <c r="HI16" s="297"/>
      <c r="HJ16" s="297"/>
      <c r="HK16" s="297"/>
      <c r="HL16" s="297"/>
      <c r="HM16" s="297"/>
      <c r="HN16" s="297"/>
      <c r="HO16" s="297"/>
      <c r="HP16" s="297"/>
      <c r="HQ16" s="297"/>
      <c r="HR16" s="297"/>
      <c r="HS16" s="297"/>
      <c r="HT16" s="297"/>
      <c r="HU16" s="297"/>
      <c r="HV16" s="297"/>
      <c r="HW16" s="297"/>
      <c r="HX16" s="297"/>
      <c r="HY16" s="297"/>
      <c r="HZ16" s="297"/>
      <c r="IA16" s="297"/>
      <c r="IB16" s="297"/>
      <c r="IC16" s="297"/>
      <c r="ID16" s="297"/>
      <c r="IE16" s="297"/>
      <c r="IF16" s="297"/>
      <c r="IG16" s="297"/>
      <c r="IH16" s="297"/>
      <c r="II16" s="297"/>
      <c r="IJ16" s="297"/>
      <c r="IK16" s="297"/>
      <c r="IL16" s="297"/>
      <c r="IM16" s="297"/>
      <c r="IN16" s="297"/>
      <c r="IO16" s="297"/>
      <c r="IP16" s="297"/>
      <c r="IQ16" s="297"/>
      <c r="IR16" s="297"/>
      <c r="IS16" s="297"/>
      <c r="IT16" s="297"/>
      <c r="IU16" s="297"/>
      <c r="IV16" s="297"/>
      <c r="IW16" s="297"/>
      <c r="IX16" s="297"/>
      <c r="IY16" s="297"/>
      <c r="IZ16" s="297"/>
      <c r="JA16" s="297"/>
      <c r="JB16" s="297"/>
      <c r="JC16" s="297"/>
      <c r="JD16" s="297"/>
      <c r="JE16" s="297"/>
      <c r="JF16" s="297"/>
      <c r="JG16" s="297"/>
      <c r="JH16" s="297"/>
      <c r="JI16" s="297"/>
      <c r="JJ16" s="297"/>
      <c r="JK16" s="297"/>
      <c r="JL16" s="297"/>
      <c r="JM16" s="297"/>
      <c r="JN16" s="297"/>
      <c r="JO16" s="297"/>
      <c r="JP16" s="297"/>
      <c r="JQ16" s="297"/>
      <c r="JR16" s="297"/>
      <c r="JS16" s="297"/>
      <c r="JT16" s="297"/>
      <c r="JU16" s="297"/>
      <c r="JV16" s="297"/>
      <c r="JW16" s="297"/>
      <c r="JX16" s="297"/>
      <c r="JY16" s="297"/>
      <c r="JZ16" s="297"/>
      <c r="KA16" s="297"/>
      <c r="KB16" s="297"/>
      <c r="KC16" s="297"/>
      <c r="KD16" s="297"/>
      <c r="KE16" s="297"/>
      <c r="KF16" s="297"/>
      <c r="KG16" s="297"/>
      <c r="KH16" s="297"/>
      <c r="KI16" s="297"/>
      <c r="KJ16" s="297"/>
      <c r="KK16" s="297"/>
      <c r="KL16" s="297"/>
      <c r="KM16" s="297"/>
      <c r="KN16" s="297"/>
      <c r="KO16" s="297"/>
      <c r="KP16" s="297"/>
      <c r="KQ16" s="297"/>
      <c r="KR16" s="297"/>
      <c r="KS16" s="297"/>
      <c r="KT16" s="297"/>
      <c r="KU16" s="297"/>
      <c r="KV16" s="297"/>
      <c r="KW16" s="297"/>
      <c r="KX16" s="297"/>
      <c r="KY16" s="297"/>
      <c r="KZ16" s="297"/>
      <c r="LA16" s="297"/>
      <c r="LB16" s="297"/>
      <c r="LC16" s="297"/>
      <c r="LD16" s="297"/>
      <c r="LE16" s="297"/>
      <c r="LF16" s="297"/>
      <c r="LG16" s="297"/>
      <c r="LH16" s="297"/>
      <c r="LI16" s="297"/>
      <c r="LJ16" s="297"/>
      <c r="LK16" s="297"/>
      <c r="LL16" s="297"/>
      <c r="LM16" s="297"/>
      <c r="LN16" s="297"/>
      <c r="LO16" s="297"/>
      <c r="LP16" s="297"/>
      <c r="LQ16" s="297"/>
      <c r="LR16" s="297"/>
      <c r="LS16" s="297"/>
      <c r="LT16" s="297"/>
      <c r="LU16" s="297"/>
      <c r="LV16" s="297"/>
      <c r="LW16" s="297"/>
      <c r="LX16" s="297"/>
      <c r="LY16" s="297"/>
      <c r="LZ16" s="297"/>
      <c r="MA16" s="297"/>
      <c r="MB16" s="297"/>
      <c r="MC16" s="297"/>
      <c r="MD16" s="297"/>
      <c r="ME16" s="297"/>
      <c r="MF16" s="297"/>
      <c r="MG16" s="297"/>
      <c r="MH16" s="297"/>
      <c r="MI16" s="297"/>
      <c r="MJ16" s="297"/>
      <c r="MK16" s="297"/>
      <c r="ML16" s="297"/>
      <c r="MM16" s="297"/>
      <c r="MN16" s="297"/>
      <c r="MO16" s="297"/>
      <c r="MP16" s="297"/>
      <c r="MQ16" s="297"/>
      <c r="MR16" s="297"/>
      <c r="MS16" s="297"/>
      <c r="MT16" s="297"/>
      <c r="MU16" s="297"/>
      <c r="MV16" s="297"/>
      <c r="MW16" s="297"/>
      <c r="MX16" s="297"/>
      <c r="MY16" s="297"/>
      <c r="MZ16" s="297"/>
      <c r="NA16" s="297"/>
      <c r="NB16" s="297"/>
      <c r="NC16" s="297"/>
      <c r="ND16" s="297"/>
      <c r="NE16" s="297"/>
      <c r="NF16" s="297"/>
      <c r="NG16" s="297"/>
      <c r="NH16" s="297"/>
      <c r="NI16" s="297"/>
      <c r="NJ16" s="297"/>
      <c r="NK16" s="297"/>
      <c r="NL16" s="297"/>
      <c r="NM16" s="297"/>
      <c r="NN16" s="297"/>
      <c r="NO16" s="297"/>
      <c r="NP16" s="297"/>
      <c r="NQ16" s="297"/>
      <c r="NR16" s="297"/>
      <c r="NS16" s="297"/>
      <c r="NT16" s="297"/>
      <c r="NU16" s="297"/>
      <c r="NV16" s="297"/>
      <c r="NW16" s="297"/>
      <c r="NX16" s="297"/>
      <c r="NY16" s="297"/>
      <c r="NZ16" s="297"/>
      <c r="OA16" s="297"/>
      <c r="OB16" s="297"/>
      <c r="OC16" s="297"/>
      <c r="OD16" s="297"/>
      <c r="OE16" s="297"/>
      <c r="OF16" s="297"/>
      <c r="OG16" s="297"/>
      <c r="OH16" s="297"/>
      <c r="OI16" s="297"/>
      <c r="OJ16" s="297"/>
      <c r="OK16" s="297"/>
      <c r="OL16" s="297"/>
      <c r="OM16" s="297"/>
      <c r="ON16" s="297"/>
      <c r="OO16" s="297"/>
      <c r="OP16" s="297"/>
      <c r="OQ16" s="297"/>
      <c r="OR16" s="297"/>
      <c r="OS16" s="297"/>
      <c r="OT16" s="297"/>
      <c r="OU16" s="297"/>
      <c r="OV16" s="297"/>
      <c r="OW16" s="297"/>
      <c r="OX16" s="297"/>
      <c r="OY16" s="297"/>
      <c r="OZ16" s="297"/>
      <c r="PA16" s="297"/>
      <c r="PB16" s="297"/>
      <c r="PC16" s="297"/>
      <c r="PD16" s="297"/>
      <c r="PE16" s="297"/>
      <c r="PF16" s="297"/>
      <c r="PG16" s="297"/>
      <c r="PH16" s="297"/>
      <c r="PI16" s="297"/>
      <c r="PJ16" s="297"/>
      <c r="PK16" s="297"/>
      <c r="PL16" s="297"/>
      <c r="PM16" s="297"/>
      <c r="PN16" s="297"/>
      <c r="PO16" s="297"/>
      <c r="PP16" s="297"/>
      <c r="PQ16" s="297"/>
      <c r="PR16" s="297"/>
      <c r="PS16" s="297"/>
      <c r="PT16" s="297"/>
      <c r="PU16" s="297"/>
      <c r="PV16" s="297"/>
      <c r="PW16" s="297"/>
      <c r="PX16" s="297"/>
      <c r="PY16" s="297"/>
      <c r="PZ16" s="297"/>
      <c r="QA16" s="297"/>
      <c r="QB16" s="297"/>
      <c r="QC16" s="297"/>
      <c r="QD16" s="297"/>
      <c r="QE16" s="297"/>
      <c r="QF16" s="297"/>
      <c r="QG16" s="297"/>
      <c r="QH16" s="297"/>
      <c r="QI16" s="297"/>
      <c r="QJ16" s="297"/>
      <c r="QK16" s="297"/>
      <c r="QL16" s="297"/>
      <c r="QM16" s="297"/>
      <c r="QN16" s="297"/>
      <c r="QO16" s="297"/>
      <c r="QP16" s="297"/>
      <c r="QQ16" s="297"/>
      <c r="QR16" s="297"/>
      <c r="QS16" s="297"/>
      <c r="QT16" s="297"/>
      <c r="QU16" s="297"/>
      <c r="QV16" s="297"/>
      <c r="QW16" s="297"/>
      <c r="QX16" s="297"/>
      <c r="QY16" s="297"/>
      <c r="QZ16" s="297"/>
      <c r="RA16" s="297"/>
      <c r="RB16" s="297"/>
      <c r="RC16" s="297"/>
      <c r="RD16" s="297"/>
      <c r="RE16" s="297"/>
      <c r="RF16" s="297"/>
      <c r="RG16" s="297"/>
      <c r="RH16" s="297"/>
      <c r="RI16" s="297"/>
      <c r="RJ16" s="297"/>
      <c r="RK16" s="297"/>
      <c r="RL16" s="297"/>
      <c r="RM16" s="297"/>
      <c r="RN16" s="297"/>
      <c r="RO16" s="297"/>
      <c r="RP16" s="297"/>
      <c r="RQ16" s="297"/>
      <c r="RR16" s="297"/>
      <c r="RS16" s="297"/>
      <c r="RT16" s="297"/>
      <c r="RU16" s="297"/>
      <c r="RV16" s="297"/>
      <c r="RW16" s="297"/>
      <c r="RX16" s="297"/>
      <c r="RY16" s="297"/>
      <c r="RZ16" s="297"/>
      <c r="SA16" s="297"/>
      <c r="SB16" s="297"/>
      <c r="SC16" s="297"/>
      <c r="SD16" s="297"/>
      <c r="SE16" s="297"/>
      <c r="SF16" s="297"/>
      <c r="SG16" s="297"/>
      <c r="SH16" s="297"/>
      <c r="SI16" s="297"/>
      <c r="SJ16" s="297"/>
      <c r="SK16" s="297"/>
      <c r="SL16" s="297"/>
      <c r="SM16" s="297"/>
      <c r="SN16" s="297"/>
      <c r="SO16" s="297"/>
      <c r="SP16" s="297"/>
      <c r="SQ16" s="297"/>
      <c r="SR16" s="297"/>
      <c r="SS16" s="297"/>
      <c r="ST16" s="297"/>
      <c r="SU16" s="297"/>
      <c r="SV16" s="297"/>
      <c r="SW16" s="297"/>
      <c r="SX16" s="297"/>
      <c r="SY16" s="297"/>
      <c r="SZ16" s="297"/>
      <c r="TA16" s="297"/>
      <c r="TB16" s="297"/>
      <c r="TC16" s="297"/>
      <c r="TD16" s="297"/>
      <c r="TE16" s="297"/>
      <c r="TF16" s="297"/>
      <c r="TG16" s="297"/>
      <c r="TH16" s="297"/>
      <c r="TI16" s="297"/>
      <c r="TJ16" s="297"/>
      <c r="TK16" s="297"/>
      <c r="TL16" s="297"/>
      <c r="TM16" s="297"/>
      <c r="TN16" s="297"/>
      <c r="TO16" s="297"/>
      <c r="TP16" s="297"/>
      <c r="TQ16" s="297"/>
      <c r="TR16" s="297"/>
      <c r="TS16" s="297"/>
      <c r="TT16" s="297"/>
      <c r="TU16" s="297"/>
      <c r="TV16" s="297"/>
      <c r="TW16" s="297"/>
      <c r="TX16" s="297"/>
      <c r="TY16" s="297"/>
      <c r="TZ16" s="297"/>
      <c r="UA16" s="297"/>
      <c r="UB16" s="297"/>
      <c r="UC16" s="297"/>
      <c r="UD16" s="297"/>
      <c r="UE16" s="297"/>
      <c r="UF16" s="297"/>
      <c r="UG16" s="297"/>
      <c r="UH16" s="297"/>
      <c r="UI16" s="297"/>
      <c r="UJ16" s="297"/>
      <c r="UK16" s="297"/>
      <c r="UL16" s="297"/>
      <c r="UM16" s="297"/>
      <c r="UN16" s="297"/>
      <c r="UO16" s="297"/>
      <c r="UP16" s="297"/>
      <c r="UQ16" s="297"/>
      <c r="UR16" s="297"/>
      <c r="US16" s="297"/>
      <c r="UT16" s="297"/>
      <c r="UU16" s="297"/>
      <c r="UV16" s="297"/>
      <c r="UW16" s="297"/>
      <c r="UX16" s="297"/>
      <c r="UY16" s="297"/>
      <c r="UZ16" s="297"/>
      <c r="VA16" s="297"/>
      <c r="VB16" s="297"/>
      <c r="VC16" s="297"/>
      <c r="VD16" s="297"/>
      <c r="VE16" s="297"/>
      <c r="VF16" s="297"/>
      <c r="VG16" s="297"/>
      <c r="VH16" s="297"/>
      <c r="VI16" s="297"/>
      <c r="VJ16" s="297"/>
      <c r="VK16" s="297"/>
      <c r="VL16" s="297"/>
      <c r="VM16" s="297"/>
      <c r="VN16" s="297"/>
      <c r="VO16" s="297"/>
      <c r="VP16" s="297"/>
      <c r="VQ16" s="297"/>
      <c r="VR16" s="297"/>
      <c r="VS16" s="297"/>
      <c r="VT16" s="297"/>
      <c r="VU16" s="297"/>
      <c r="VV16" s="297"/>
      <c r="VW16" s="297"/>
      <c r="VX16" s="297"/>
      <c r="VY16" s="297"/>
      <c r="VZ16" s="297"/>
      <c r="WA16" s="297"/>
      <c r="WB16" s="297"/>
      <c r="WC16" s="297"/>
      <c r="WD16" s="297"/>
      <c r="WE16" s="297"/>
      <c r="WF16" s="297"/>
      <c r="WG16" s="297"/>
      <c r="WH16" s="297"/>
      <c r="WI16" s="297"/>
      <c r="WJ16" s="297"/>
      <c r="WK16" s="297"/>
      <c r="WL16" s="297"/>
      <c r="WM16" s="297"/>
      <c r="WN16" s="297"/>
      <c r="WO16" s="297"/>
      <c r="WP16" s="297"/>
      <c r="WQ16" s="297"/>
      <c r="WR16" s="297"/>
      <c r="WS16" s="297"/>
      <c r="WT16" s="297"/>
      <c r="WU16" s="297"/>
      <c r="WV16" s="297"/>
      <c r="WW16" s="297"/>
      <c r="WX16" s="297"/>
      <c r="WY16" s="297"/>
      <c r="WZ16" s="297"/>
      <c r="XA16" s="297"/>
      <c r="XB16" s="297"/>
      <c r="XC16" s="297"/>
      <c r="XD16" s="297"/>
      <c r="XE16" s="297"/>
      <c r="XF16" s="297"/>
      <c r="XG16" s="297"/>
      <c r="XH16" s="297"/>
      <c r="XI16" s="297"/>
      <c r="XJ16" s="297"/>
      <c r="XK16" s="297"/>
      <c r="XL16" s="297"/>
      <c r="XM16" s="297"/>
      <c r="XN16" s="297"/>
      <c r="XO16" s="297"/>
      <c r="XP16" s="297"/>
      <c r="XQ16" s="297"/>
      <c r="XR16" s="297"/>
      <c r="XS16" s="297"/>
      <c r="XT16" s="297"/>
      <c r="XU16" s="297"/>
      <c r="XV16" s="297"/>
      <c r="XW16" s="297"/>
      <c r="XX16" s="297"/>
      <c r="XY16" s="297"/>
      <c r="XZ16" s="297"/>
      <c r="YA16" s="297"/>
      <c r="YB16" s="297"/>
      <c r="YC16" s="297"/>
      <c r="YD16" s="297"/>
      <c r="YE16" s="297"/>
      <c r="YF16" s="297"/>
      <c r="YG16" s="297"/>
      <c r="YH16" s="297"/>
      <c r="YI16" s="297"/>
      <c r="YJ16" s="297"/>
      <c r="YK16" s="297"/>
      <c r="YL16" s="297"/>
      <c r="YM16" s="297"/>
      <c r="YN16" s="297"/>
      <c r="YO16" s="297"/>
      <c r="YP16" s="297"/>
      <c r="YQ16" s="297"/>
      <c r="YR16" s="297"/>
      <c r="YS16" s="297"/>
      <c r="YT16" s="297"/>
      <c r="YU16" s="297"/>
      <c r="YV16" s="297"/>
      <c r="YW16" s="297"/>
      <c r="YX16" s="297"/>
      <c r="YY16" s="297"/>
      <c r="YZ16" s="297"/>
      <c r="ZA16" s="297"/>
      <c r="ZB16" s="297"/>
      <c r="ZC16" s="297"/>
      <c r="ZD16" s="297"/>
      <c r="ZE16" s="297"/>
      <c r="ZF16" s="297"/>
      <c r="ZG16" s="297"/>
      <c r="ZH16" s="297"/>
      <c r="ZI16" s="297"/>
      <c r="ZJ16" s="297"/>
      <c r="ZK16" s="297"/>
      <c r="ZL16" s="297"/>
      <c r="ZM16" s="297"/>
      <c r="ZN16" s="297"/>
      <c r="ZO16" s="297"/>
      <c r="ZP16" s="297"/>
      <c r="ZQ16" s="297"/>
      <c r="ZR16" s="297"/>
      <c r="ZS16" s="297"/>
      <c r="ZT16" s="297"/>
      <c r="ZU16" s="297"/>
      <c r="ZV16" s="297"/>
      <c r="ZW16" s="297"/>
      <c r="ZX16" s="297"/>
      <c r="ZY16" s="297"/>
      <c r="ZZ16" s="297"/>
      <c r="AAA16" s="297"/>
      <c r="AAB16" s="297"/>
      <c r="AAC16" s="297"/>
      <c r="AAD16" s="297"/>
      <c r="AAE16" s="297"/>
      <c r="AAF16" s="297"/>
      <c r="AAG16" s="297"/>
      <c r="AAH16" s="297"/>
      <c r="AAI16" s="297"/>
      <c r="AAJ16" s="297"/>
      <c r="AAK16" s="297"/>
      <c r="AAL16" s="297"/>
      <c r="AAM16" s="297"/>
      <c r="AAN16" s="297"/>
      <c r="AAO16" s="297"/>
      <c r="AAP16" s="297"/>
      <c r="AAQ16" s="297"/>
      <c r="AAR16" s="297"/>
      <c r="AAS16" s="297"/>
      <c r="AAT16" s="297"/>
      <c r="AAU16" s="297"/>
      <c r="AAV16" s="297"/>
      <c r="AAW16" s="297"/>
      <c r="AAX16" s="297"/>
      <c r="AAY16" s="297"/>
      <c r="AAZ16" s="297"/>
      <c r="ABA16" s="297"/>
      <c r="ABB16" s="297"/>
      <c r="ABC16" s="297"/>
      <c r="ABD16" s="297"/>
      <c r="ABE16" s="297"/>
      <c r="ABF16" s="297"/>
      <c r="ABG16" s="297"/>
      <c r="ABH16" s="297"/>
      <c r="ABI16" s="297"/>
      <c r="ABJ16" s="297"/>
      <c r="ABK16" s="297"/>
      <c r="ABL16" s="297"/>
      <c r="ABM16" s="297"/>
      <c r="ABN16" s="297"/>
      <c r="ABO16" s="297"/>
      <c r="ABP16" s="297"/>
      <c r="ABQ16" s="297"/>
      <c r="ABR16" s="297"/>
      <c r="ABS16" s="297"/>
      <c r="ABT16" s="297"/>
      <c r="ABU16" s="297"/>
      <c r="ABV16" s="297"/>
      <c r="ABW16" s="297"/>
      <c r="ABX16" s="297"/>
      <c r="ABY16" s="297"/>
      <c r="ABZ16" s="297"/>
      <c r="ACA16" s="297"/>
      <c r="ACB16" s="297"/>
      <c r="ACC16" s="297"/>
      <c r="ACD16" s="297"/>
      <c r="ACE16" s="297"/>
      <c r="ACF16" s="297"/>
      <c r="ACG16" s="297"/>
      <c r="ACH16" s="297"/>
      <c r="ACI16" s="297"/>
      <c r="ACJ16" s="297"/>
      <c r="ACK16" s="297"/>
      <c r="ACL16" s="297"/>
      <c r="ACM16" s="297"/>
      <c r="ACN16" s="297"/>
      <c r="ACO16" s="297"/>
      <c r="ACP16" s="297"/>
      <c r="ACQ16" s="297"/>
      <c r="ACR16" s="297"/>
      <c r="ACS16" s="297"/>
      <c r="ACT16" s="297"/>
      <c r="ACU16" s="297"/>
      <c r="ACV16" s="297"/>
      <c r="ACW16" s="297"/>
      <c r="ACX16" s="297"/>
      <c r="ACY16" s="297"/>
      <c r="ACZ16" s="297"/>
      <c r="ADA16" s="297"/>
      <c r="ADB16" s="297"/>
      <c r="ADC16" s="297"/>
      <c r="ADD16" s="297"/>
      <c r="ADE16" s="297"/>
      <c r="ADF16" s="297"/>
      <c r="ADG16" s="297"/>
      <c r="ADH16" s="297"/>
      <c r="ADI16" s="297"/>
      <c r="ADJ16" s="297"/>
      <c r="ADK16" s="297"/>
      <c r="ADL16" s="297"/>
      <c r="ADM16" s="297"/>
      <c r="ADN16" s="297"/>
      <c r="ADO16" s="297"/>
      <c r="ADP16" s="297"/>
      <c r="ADQ16" s="297"/>
      <c r="ADR16" s="297"/>
      <c r="ADS16" s="297"/>
      <c r="ADT16" s="297"/>
      <c r="ADU16" s="297"/>
      <c r="ADV16" s="297"/>
      <c r="ADW16" s="297"/>
      <c r="ADX16" s="297"/>
      <c r="ADY16" s="297"/>
      <c r="ADZ16" s="297"/>
      <c r="AEA16" s="297"/>
      <c r="AEB16" s="297"/>
      <c r="AEC16" s="297"/>
      <c r="AED16" s="297"/>
      <c r="AEE16" s="297"/>
      <c r="AEF16" s="297"/>
      <c r="AEG16" s="297"/>
      <c r="AEH16" s="297"/>
      <c r="AEI16" s="297"/>
      <c r="AEJ16" s="297"/>
      <c r="AEK16" s="297"/>
      <c r="AEL16" s="297"/>
      <c r="AEM16" s="297"/>
      <c r="AEN16" s="297"/>
      <c r="AEO16" s="297"/>
      <c r="AEP16" s="297"/>
      <c r="AEQ16" s="297"/>
      <c r="AER16" s="297"/>
      <c r="AES16" s="297"/>
      <c r="AET16" s="297"/>
      <c r="AEU16" s="297"/>
      <c r="AEV16" s="297"/>
      <c r="AEW16" s="297"/>
      <c r="AEX16" s="297"/>
      <c r="AEY16" s="297"/>
      <c r="AEZ16" s="297"/>
      <c r="AFA16" s="297"/>
      <c r="AFB16" s="297"/>
      <c r="AFC16" s="297"/>
      <c r="AFD16" s="297"/>
      <c r="AFE16" s="297"/>
      <c r="AFF16" s="297"/>
      <c r="AFG16" s="297"/>
      <c r="AFH16" s="297"/>
      <c r="AFI16" s="297"/>
      <c r="AFJ16" s="297"/>
      <c r="AFK16" s="297"/>
      <c r="AFL16" s="297"/>
      <c r="AFM16" s="297"/>
      <c r="AFN16" s="297"/>
      <c r="AFO16" s="297"/>
      <c r="AFP16" s="297"/>
      <c r="AFQ16" s="297"/>
      <c r="AFR16" s="297"/>
      <c r="AFS16" s="297"/>
      <c r="AFT16" s="297"/>
      <c r="AFU16" s="297"/>
      <c r="AFV16" s="297"/>
      <c r="AFW16" s="297"/>
      <c r="AFX16" s="297"/>
      <c r="AFY16" s="297"/>
      <c r="AFZ16" s="297"/>
      <c r="AGA16" s="297"/>
      <c r="AGB16" s="297"/>
      <c r="AGC16" s="297"/>
      <c r="AGD16" s="297"/>
      <c r="AGE16" s="297"/>
      <c r="AGF16" s="297"/>
      <c r="AGG16" s="297"/>
      <c r="AGH16" s="297"/>
      <c r="AGI16" s="297"/>
      <c r="AGJ16" s="297"/>
      <c r="AGK16" s="297"/>
      <c r="AGL16" s="297"/>
      <c r="AGM16" s="297"/>
      <c r="AGN16" s="297"/>
      <c r="AGO16" s="297"/>
      <c r="AGP16" s="297"/>
      <c r="AGQ16" s="297"/>
      <c r="AGR16" s="297"/>
      <c r="AGS16" s="297"/>
      <c r="AGT16" s="297"/>
      <c r="AGU16" s="297"/>
      <c r="AGV16" s="297"/>
      <c r="AGW16" s="297"/>
      <c r="AGX16" s="297"/>
      <c r="AGY16" s="297"/>
      <c r="AGZ16" s="297"/>
      <c r="AHA16" s="297"/>
      <c r="AHB16" s="297"/>
      <c r="AHC16" s="297"/>
      <c r="AHD16" s="297"/>
      <c r="AHE16" s="297"/>
      <c r="AHF16" s="297"/>
      <c r="AHG16" s="297"/>
      <c r="AHH16" s="297"/>
      <c r="AHI16" s="297"/>
      <c r="AHJ16" s="297"/>
      <c r="AHK16" s="297"/>
      <c r="AHL16" s="297"/>
      <c r="AHM16" s="297"/>
      <c r="AHN16" s="297"/>
      <c r="AHO16" s="297"/>
      <c r="AHP16" s="297"/>
      <c r="AHQ16" s="297"/>
      <c r="AHR16" s="297"/>
      <c r="AHS16" s="297"/>
      <c r="AHT16" s="297"/>
      <c r="AHU16" s="297"/>
      <c r="AHV16" s="297"/>
      <c r="AHW16" s="297"/>
      <c r="AHX16" s="297"/>
      <c r="AHY16" s="297"/>
      <c r="AHZ16" s="297"/>
      <c r="AIA16" s="297"/>
      <c r="AIB16" s="297"/>
      <c r="AIC16" s="297"/>
      <c r="AID16" s="297"/>
      <c r="AIE16" s="297"/>
      <c r="AIF16" s="297"/>
      <c r="AIG16" s="297"/>
      <c r="AIH16" s="297"/>
      <c r="AII16" s="297"/>
      <c r="AIJ16" s="297"/>
      <c r="AIK16" s="297"/>
      <c r="AIL16" s="297"/>
      <c r="AIM16" s="297"/>
      <c r="AIN16" s="297"/>
      <c r="AIO16" s="297"/>
      <c r="AIP16" s="297"/>
      <c r="AIQ16" s="297"/>
      <c r="AIR16" s="297"/>
      <c r="AIS16" s="297"/>
      <c r="AIT16" s="297"/>
      <c r="AIU16" s="297"/>
      <c r="AIV16" s="297"/>
      <c r="AIW16" s="297"/>
      <c r="AIX16" s="297"/>
      <c r="AIY16" s="297"/>
      <c r="AIZ16" s="297"/>
      <c r="AJA16" s="297"/>
      <c r="AJB16" s="297"/>
      <c r="AJC16" s="297"/>
      <c r="AJD16" s="297"/>
      <c r="AJE16" s="297"/>
      <c r="AJF16" s="297"/>
      <c r="AJG16" s="297"/>
      <c r="AJH16" s="297"/>
      <c r="AJI16" s="297"/>
      <c r="AJJ16" s="297"/>
      <c r="AJK16" s="297"/>
      <c r="AJL16" s="297"/>
      <c r="AJM16" s="297"/>
      <c r="AJN16" s="297"/>
      <c r="AJO16" s="297"/>
      <c r="AJP16" s="297"/>
      <c r="AJQ16" s="297"/>
      <c r="AJR16" s="297"/>
      <c r="AJS16" s="297"/>
      <c r="AJT16" s="297"/>
      <c r="AJU16" s="297"/>
      <c r="AJV16" s="297"/>
      <c r="AJW16" s="297"/>
      <c r="AJX16" s="297"/>
      <c r="AJY16" s="297"/>
      <c r="AJZ16" s="297"/>
      <c r="AKA16" s="297"/>
      <c r="AKB16" s="297"/>
      <c r="AKC16" s="297"/>
      <c r="AKD16" s="297"/>
      <c r="AKE16" s="297"/>
      <c r="AKF16" s="297"/>
      <c r="AKG16" s="297"/>
      <c r="AKH16" s="297"/>
      <c r="AKI16" s="297"/>
      <c r="AKJ16" s="297"/>
      <c r="AKK16" s="297"/>
      <c r="AKL16" s="297"/>
      <c r="AKM16" s="297"/>
      <c r="AKN16" s="297"/>
      <c r="AKO16" s="297"/>
      <c r="AKP16" s="297"/>
      <c r="AKQ16" s="297"/>
      <c r="AKR16" s="297"/>
      <c r="AKS16" s="297"/>
      <c r="AKT16" s="297"/>
      <c r="AKU16" s="297"/>
      <c r="AKV16" s="297"/>
      <c r="AKW16" s="297"/>
      <c r="AKX16" s="297"/>
      <c r="AKY16" s="297"/>
      <c r="AKZ16" s="297"/>
      <c r="ALA16" s="297"/>
      <c r="ALB16" s="297"/>
      <c r="ALC16" s="297"/>
      <c r="ALD16" s="297"/>
      <c r="ALE16" s="297"/>
      <c r="ALF16" s="297"/>
      <c r="ALG16" s="297"/>
      <c r="ALH16" s="297"/>
      <c r="ALI16" s="297"/>
      <c r="ALJ16" s="297"/>
      <c r="ALK16" s="297"/>
      <c r="ALL16" s="297"/>
      <c r="ALM16" s="297"/>
      <c r="ALN16" s="297"/>
      <c r="ALO16" s="297"/>
      <c r="ALP16" s="297"/>
      <c r="ALQ16" s="297"/>
      <c r="ALR16" s="297"/>
      <c r="ALS16" s="297"/>
      <c r="ALT16" s="297"/>
      <c r="ALU16" s="297"/>
      <c r="ALV16" s="297"/>
      <c r="ALW16" s="297"/>
      <c r="ALX16" s="297"/>
      <c r="ALY16" s="297"/>
      <c r="ALZ16" s="297"/>
      <c r="AMA16" s="297"/>
      <c r="AMB16" s="297"/>
      <c r="AMC16" s="297"/>
      <c r="AMD16" s="297"/>
      <c r="AME16" s="297"/>
      <c r="AMF16" s="297"/>
      <c r="AMG16" s="297"/>
      <c r="AMH16" s="297"/>
      <c r="AMI16" s="297"/>
      <c r="AMJ16" s="297"/>
      <c r="AMK16" s="297"/>
      <c r="AML16" s="297"/>
      <c r="AMM16" s="297"/>
      <c r="AMN16" s="297"/>
      <c r="AMO16" s="297"/>
      <c r="AMP16" s="297"/>
      <c r="AMQ16" s="297"/>
      <c r="AMR16" s="297"/>
      <c r="AMS16" s="297"/>
      <c r="AMT16" s="297"/>
      <c r="AMU16" s="297"/>
      <c r="AMV16" s="297"/>
      <c r="AMW16" s="297"/>
      <c r="AMX16" s="297"/>
      <c r="AMY16" s="297"/>
      <c r="AMZ16" s="297"/>
      <c r="ANA16" s="297"/>
      <c r="ANB16" s="297"/>
      <c r="ANC16" s="297"/>
      <c r="AND16" s="297"/>
      <c r="ANE16" s="297"/>
      <c r="ANF16" s="297"/>
      <c r="ANG16" s="297"/>
      <c r="ANH16" s="297"/>
      <c r="ANI16" s="297"/>
      <c r="ANJ16" s="297"/>
      <c r="ANK16" s="297"/>
      <c r="ANL16" s="297"/>
      <c r="ANM16" s="297"/>
      <c r="ANN16" s="297"/>
      <c r="ANO16" s="297"/>
      <c r="ANP16" s="297"/>
      <c r="ANQ16" s="297"/>
      <c r="ANR16" s="297"/>
      <c r="ANS16" s="297"/>
      <c r="ANT16" s="297"/>
      <c r="ANU16" s="297"/>
      <c r="ANV16" s="297"/>
      <c r="ANW16" s="297"/>
      <c r="ANX16" s="297"/>
      <c r="ANY16" s="297"/>
      <c r="ANZ16" s="297"/>
      <c r="AOA16" s="297"/>
      <c r="AOB16" s="297"/>
      <c r="AOC16" s="297"/>
      <c r="AOD16" s="297"/>
      <c r="AOE16" s="297"/>
      <c r="AOF16" s="297"/>
      <c r="AOG16" s="297"/>
      <c r="AOH16" s="297"/>
      <c r="AOI16" s="297"/>
      <c r="AOJ16" s="297"/>
      <c r="AOK16" s="297"/>
      <c r="AOL16" s="297"/>
      <c r="AOM16" s="297"/>
      <c r="AON16" s="297"/>
      <c r="AOO16" s="297"/>
      <c r="AOP16" s="297"/>
      <c r="AOQ16" s="297"/>
      <c r="AOR16" s="297"/>
      <c r="AOS16" s="297"/>
      <c r="AOT16" s="297"/>
      <c r="AOU16" s="297"/>
      <c r="AOV16" s="297"/>
      <c r="AOW16" s="297"/>
      <c r="AOX16" s="297"/>
      <c r="AOY16" s="297"/>
      <c r="AOZ16" s="297"/>
      <c r="APA16" s="297"/>
      <c r="APB16" s="297"/>
      <c r="APC16" s="297"/>
      <c r="APD16" s="297"/>
      <c r="APE16" s="297"/>
      <c r="APF16" s="297"/>
      <c r="APG16" s="297"/>
      <c r="APH16" s="297"/>
      <c r="API16" s="297"/>
      <c r="APJ16" s="297"/>
      <c r="APK16" s="297"/>
      <c r="APL16" s="297"/>
      <c r="APM16" s="297"/>
      <c r="APN16" s="297"/>
      <c r="APO16" s="297"/>
      <c r="APP16" s="297"/>
      <c r="APQ16" s="297"/>
      <c r="APR16" s="297"/>
      <c r="APS16" s="297"/>
      <c r="APT16" s="297"/>
      <c r="APU16" s="297"/>
      <c r="APV16" s="297"/>
      <c r="APW16" s="297"/>
      <c r="APX16" s="297"/>
      <c r="APY16" s="297"/>
      <c r="APZ16" s="297"/>
      <c r="AQA16" s="297"/>
      <c r="AQB16" s="297"/>
      <c r="AQC16" s="297"/>
      <c r="AQD16" s="297"/>
      <c r="AQE16" s="297"/>
      <c r="AQF16" s="297"/>
      <c r="AQG16" s="297"/>
      <c r="AQH16" s="297"/>
      <c r="AQI16" s="297"/>
      <c r="AQJ16" s="297"/>
      <c r="AQK16" s="297"/>
      <c r="AQL16" s="297"/>
      <c r="AQM16" s="297"/>
      <c r="AQN16" s="297"/>
      <c r="AQO16" s="297"/>
      <c r="AQP16" s="297"/>
      <c r="AQQ16" s="297"/>
      <c r="AQR16" s="297"/>
      <c r="AQS16" s="297"/>
      <c r="AQT16" s="297"/>
      <c r="AQU16" s="297"/>
      <c r="AQV16" s="297"/>
      <c r="AQW16" s="297"/>
      <c r="AQX16" s="297"/>
      <c r="AQY16" s="297"/>
      <c r="AQZ16" s="297"/>
      <c r="ARA16" s="297"/>
      <c r="ARB16" s="297"/>
      <c r="ARC16" s="297"/>
      <c r="ARD16" s="297"/>
      <c r="ARE16" s="297"/>
      <c r="ARF16" s="297"/>
      <c r="ARG16" s="297"/>
      <c r="ARH16" s="297"/>
      <c r="ARI16" s="297"/>
      <c r="ARJ16" s="297"/>
      <c r="ARK16" s="297"/>
      <c r="ARL16" s="297"/>
      <c r="ARM16" s="297"/>
      <c r="ARN16" s="297"/>
      <c r="ARO16" s="297"/>
      <c r="ARP16" s="297"/>
      <c r="ARQ16" s="297"/>
      <c r="ARR16" s="297"/>
      <c r="ARS16" s="297"/>
      <c r="ART16" s="297"/>
      <c r="ARU16" s="297"/>
      <c r="ARV16" s="297"/>
      <c r="ARW16" s="297"/>
      <c r="ARX16" s="297"/>
      <c r="ARY16" s="297"/>
      <c r="ARZ16" s="297"/>
      <c r="ASA16" s="297"/>
      <c r="ASB16" s="297"/>
      <c r="ASC16" s="297"/>
      <c r="ASD16" s="297"/>
      <c r="ASE16" s="297"/>
      <c r="ASF16" s="297"/>
      <c r="ASG16" s="297"/>
      <c r="ASH16" s="297"/>
      <c r="ASI16" s="297"/>
      <c r="ASJ16" s="297"/>
      <c r="ASK16" s="297"/>
      <c r="ASL16" s="297"/>
      <c r="ASM16" s="297"/>
      <c r="ASN16" s="297"/>
      <c r="ASO16" s="297"/>
      <c r="ASP16" s="297"/>
      <c r="ASQ16" s="297"/>
      <c r="ASR16" s="297"/>
      <c r="ASS16" s="297"/>
      <c r="AST16" s="297"/>
      <c r="ASU16" s="297"/>
      <c r="ASV16" s="297"/>
      <c r="ASW16" s="297"/>
      <c r="ASX16" s="297"/>
      <c r="ASY16" s="297"/>
      <c r="ASZ16" s="297"/>
      <c r="ATA16" s="297"/>
      <c r="ATB16" s="297"/>
      <c r="ATC16" s="297"/>
      <c r="ATD16" s="297"/>
      <c r="ATE16" s="297"/>
      <c r="ATF16" s="297"/>
      <c r="ATG16" s="297"/>
      <c r="ATH16" s="297"/>
      <c r="ATI16" s="297"/>
      <c r="ATJ16" s="297"/>
      <c r="ATK16" s="297"/>
      <c r="ATL16" s="297"/>
      <c r="ATM16" s="297"/>
      <c r="ATN16" s="297"/>
      <c r="ATO16" s="297"/>
      <c r="ATP16" s="297"/>
      <c r="ATQ16" s="297"/>
      <c r="ATR16" s="297"/>
      <c r="ATS16" s="297"/>
      <c r="ATT16" s="297"/>
      <c r="ATU16" s="297"/>
      <c r="ATV16" s="297"/>
      <c r="ATW16" s="297"/>
      <c r="ATX16" s="297"/>
      <c r="ATY16" s="297"/>
      <c r="ATZ16" s="297"/>
      <c r="AUA16" s="297"/>
      <c r="AUB16" s="297"/>
      <c r="AUC16" s="297"/>
      <c r="AUD16" s="297"/>
      <c r="AUE16" s="297"/>
      <c r="AUF16" s="297"/>
      <c r="AUG16" s="297"/>
      <c r="AUH16" s="297"/>
      <c r="AUI16" s="297"/>
      <c r="AUJ16" s="297"/>
      <c r="AUK16" s="297"/>
      <c r="AUL16" s="297"/>
      <c r="AUM16" s="297"/>
      <c r="AUN16" s="297"/>
      <c r="AUO16" s="297"/>
      <c r="AUP16" s="297"/>
      <c r="AUQ16" s="297"/>
      <c r="AUR16" s="297"/>
      <c r="AUS16" s="297"/>
      <c r="AUT16" s="297"/>
      <c r="AUU16" s="297"/>
      <c r="AUV16" s="297"/>
      <c r="AUW16" s="297"/>
      <c r="AUX16" s="297"/>
      <c r="AUY16" s="297"/>
      <c r="AUZ16" s="297"/>
      <c r="AVA16" s="297"/>
      <c r="AVB16" s="297"/>
      <c r="AVC16" s="297"/>
      <c r="AVD16" s="297"/>
      <c r="AVE16" s="297"/>
      <c r="AVF16" s="297"/>
      <c r="AVG16" s="297"/>
      <c r="AVH16" s="297"/>
      <c r="AVI16" s="297"/>
      <c r="AVJ16" s="297"/>
      <c r="AVK16" s="297"/>
      <c r="AVL16" s="297"/>
      <c r="AVM16" s="297"/>
      <c r="AVN16" s="297"/>
      <c r="AVO16" s="297"/>
      <c r="AVP16" s="297"/>
      <c r="AVQ16" s="297"/>
      <c r="AVR16" s="297"/>
      <c r="AVS16" s="297"/>
      <c r="AVT16" s="297"/>
      <c r="AVU16" s="297"/>
      <c r="AVV16" s="297"/>
      <c r="AVW16" s="297"/>
      <c r="AVX16" s="297"/>
      <c r="AVY16" s="297"/>
      <c r="AVZ16" s="297"/>
      <c r="AWA16" s="297"/>
      <c r="AWB16" s="297"/>
      <c r="AWC16" s="297"/>
      <c r="AWD16" s="297"/>
      <c r="AWE16" s="297"/>
      <c r="AWF16" s="297"/>
      <c r="AWG16" s="297"/>
      <c r="AWH16" s="297"/>
      <c r="AWI16" s="297"/>
      <c r="AWJ16" s="297"/>
      <c r="AWK16" s="297"/>
      <c r="AWL16" s="297"/>
      <c r="AWM16" s="297"/>
      <c r="AWN16" s="297"/>
      <c r="AWO16" s="297"/>
      <c r="AWP16" s="297"/>
      <c r="AWQ16" s="297"/>
      <c r="AWR16" s="297"/>
      <c r="AWS16" s="297"/>
      <c r="AWT16" s="297"/>
      <c r="AWU16" s="297"/>
      <c r="AWV16" s="297"/>
      <c r="AWW16" s="297"/>
      <c r="AWX16" s="297"/>
      <c r="AWY16" s="297"/>
      <c r="AWZ16" s="297"/>
      <c r="AXA16" s="297"/>
      <c r="AXB16" s="297"/>
      <c r="AXC16" s="297"/>
      <c r="AXD16" s="297"/>
      <c r="AXE16" s="297"/>
      <c r="AXF16" s="297"/>
      <c r="AXG16" s="297"/>
      <c r="AXH16" s="297"/>
      <c r="AXI16" s="297"/>
      <c r="AXJ16" s="297"/>
      <c r="AXK16" s="297"/>
      <c r="AXL16" s="297"/>
      <c r="AXM16" s="297"/>
      <c r="AXN16" s="297"/>
      <c r="AXO16" s="297"/>
      <c r="AXP16" s="297"/>
      <c r="AXQ16" s="297"/>
      <c r="AXR16" s="297"/>
      <c r="AXS16" s="297"/>
      <c r="AXT16" s="297"/>
      <c r="AXU16" s="297"/>
      <c r="AXV16" s="297"/>
      <c r="AXW16" s="297"/>
      <c r="AXX16" s="297"/>
      <c r="AXY16" s="297"/>
      <c r="AXZ16" s="297"/>
      <c r="AYA16" s="297"/>
      <c r="AYB16" s="297"/>
      <c r="AYC16" s="297"/>
      <c r="AYD16" s="297"/>
      <c r="AYE16" s="297"/>
      <c r="AYF16" s="297"/>
      <c r="AYG16" s="297"/>
      <c r="AYH16" s="297"/>
      <c r="AYI16" s="297"/>
      <c r="AYJ16" s="297"/>
      <c r="AYK16" s="297"/>
      <c r="AYL16" s="297"/>
      <c r="AYM16" s="297"/>
      <c r="AYN16" s="297"/>
      <c r="AYO16" s="297"/>
      <c r="AYP16" s="297"/>
      <c r="AYQ16" s="297"/>
      <c r="AYR16" s="297"/>
      <c r="AYS16" s="297"/>
      <c r="AYT16" s="297"/>
      <c r="AYU16" s="297"/>
      <c r="AYV16" s="297"/>
      <c r="AYW16" s="297"/>
      <c r="AYX16" s="297"/>
      <c r="AYY16" s="297"/>
      <c r="AYZ16" s="297"/>
      <c r="AZA16" s="297"/>
      <c r="AZB16" s="297"/>
      <c r="AZC16" s="297"/>
      <c r="AZD16" s="297"/>
      <c r="AZE16" s="297"/>
      <c r="AZF16" s="297"/>
      <c r="AZG16" s="297"/>
      <c r="AZH16" s="297"/>
      <c r="AZI16" s="297"/>
      <c r="AZJ16" s="297"/>
      <c r="AZK16" s="297"/>
    </row>
    <row r="17" spans="1:1363" s="296" customFormat="1" ht="18" customHeight="1" x14ac:dyDescent="0.3">
      <c r="A17" s="305" t="s">
        <v>586</v>
      </c>
      <c r="B17" s="306" t="s">
        <v>587</v>
      </c>
      <c r="C17" s="307" t="s">
        <v>126</v>
      </c>
      <c r="D17" s="308">
        <v>1</v>
      </c>
      <c r="E17" s="309"/>
      <c r="F17" s="310"/>
      <c r="G17" s="294"/>
      <c r="H17" s="311"/>
      <c r="I17" s="304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7"/>
      <c r="AS17" s="297"/>
      <c r="AT17" s="297"/>
      <c r="AU17" s="297"/>
      <c r="AV17" s="297"/>
      <c r="AW17" s="297"/>
      <c r="AX17" s="297"/>
      <c r="AY17" s="297"/>
      <c r="AZ17" s="297"/>
      <c r="BA17" s="297"/>
      <c r="BB17" s="297"/>
      <c r="BC17" s="297"/>
      <c r="BD17" s="297"/>
      <c r="BE17" s="297"/>
      <c r="BF17" s="297"/>
      <c r="BG17" s="297"/>
      <c r="BH17" s="297"/>
      <c r="BI17" s="297"/>
      <c r="BJ17" s="297"/>
      <c r="BK17" s="297"/>
      <c r="BL17" s="297"/>
      <c r="BM17" s="297"/>
      <c r="BN17" s="297"/>
      <c r="BO17" s="297"/>
      <c r="BP17" s="297"/>
      <c r="BQ17" s="297"/>
      <c r="BR17" s="297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7"/>
      <c r="CK17" s="297"/>
      <c r="CL17" s="297"/>
      <c r="CM17" s="297"/>
      <c r="CN17" s="297"/>
      <c r="CO17" s="297"/>
      <c r="CP17" s="297"/>
      <c r="CQ17" s="297"/>
      <c r="CR17" s="297"/>
      <c r="CS17" s="297"/>
      <c r="CT17" s="297"/>
      <c r="CU17" s="297"/>
      <c r="CV17" s="297"/>
      <c r="CW17" s="297"/>
      <c r="CX17" s="297"/>
      <c r="CY17" s="297"/>
      <c r="CZ17" s="297"/>
      <c r="DA17" s="297"/>
      <c r="DB17" s="297"/>
      <c r="DC17" s="297"/>
      <c r="DD17" s="297"/>
      <c r="DE17" s="297"/>
      <c r="DF17" s="297"/>
      <c r="DG17" s="297"/>
      <c r="DH17" s="297"/>
      <c r="DI17" s="297"/>
      <c r="DJ17" s="297"/>
      <c r="DK17" s="297"/>
      <c r="DL17" s="297"/>
      <c r="DM17" s="297"/>
      <c r="DN17" s="297"/>
      <c r="DO17" s="297"/>
      <c r="DP17" s="297"/>
      <c r="DQ17" s="297"/>
      <c r="DR17" s="297"/>
      <c r="DS17" s="297"/>
      <c r="DT17" s="297"/>
      <c r="DU17" s="297"/>
      <c r="DV17" s="297"/>
      <c r="DW17" s="297"/>
      <c r="DX17" s="297"/>
      <c r="DY17" s="297"/>
      <c r="DZ17" s="297"/>
      <c r="EA17" s="297"/>
      <c r="EB17" s="297"/>
      <c r="EC17" s="297"/>
      <c r="ED17" s="297"/>
      <c r="EE17" s="297"/>
      <c r="EF17" s="297"/>
      <c r="EG17" s="297"/>
      <c r="EH17" s="297"/>
      <c r="EI17" s="297"/>
      <c r="EJ17" s="297"/>
      <c r="EK17" s="297"/>
      <c r="EL17" s="297"/>
      <c r="EM17" s="297"/>
      <c r="EN17" s="297"/>
      <c r="EO17" s="297"/>
      <c r="EP17" s="297"/>
      <c r="EQ17" s="297"/>
      <c r="ER17" s="297"/>
      <c r="ES17" s="297"/>
      <c r="ET17" s="297"/>
      <c r="EU17" s="297"/>
      <c r="EV17" s="297"/>
      <c r="EW17" s="297"/>
      <c r="EX17" s="297"/>
      <c r="EY17" s="297"/>
      <c r="EZ17" s="297"/>
      <c r="FA17" s="297"/>
      <c r="FB17" s="297"/>
      <c r="FC17" s="297"/>
      <c r="FD17" s="297"/>
      <c r="FE17" s="297"/>
      <c r="FF17" s="297"/>
      <c r="FG17" s="297"/>
      <c r="FH17" s="297"/>
      <c r="FI17" s="297"/>
      <c r="FJ17" s="297"/>
      <c r="FK17" s="297"/>
      <c r="FL17" s="297"/>
      <c r="FM17" s="297"/>
      <c r="FN17" s="297"/>
      <c r="FO17" s="297"/>
      <c r="FP17" s="297"/>
      <c r="FQ17" s="297"/>
      <c r="FR17" s="297"/>
      <c r="FS17" s="297"/>
      <c r="FT17" s="297"/>
      <c r="FU17" s="297"/>
      <c r="FV17" s="297"/>
      <c r="FW17" s="297"/>
      <c r="FX17" s="297"/>
      <c r="FY17" s="297"/>
      <c r="FZ17" s="297"/>
      <c r="GA17" s="297"/>
      <c r="GB17" s="297"/>
      <c r="GC17" s="297"/>
      <c r="GD17" s="297"/>
      <c r="GE17" s="297"/>
      <c r="GF17" s="297"/>
      <c r="GG17" s="297"/>
      <c r="GH17" s="297"/>
      <c r="GI17" s="297"/>
      <c r="GJ17" s="297"/>
      <c r="GK17" s="297"/>
      <c r="GL17" s="297"/>
      <c r="GM17" s="297"/>
      <c r="GN17" s="297"/>
      <c r="GO17" s="297"/>
      <c r="GP17" s="297"/>
      <c r="GQ17" s="297"/>
      <c r="GR17" s="297"/>
      <c r="GS17" s="297"/>
      <c r="GT17" s="297"/>
      <c r="GU17" s="297"/>
      <c r="GV17" s="297"/>
      <c r="GW17" s="297"/>
      <c r="GX17" s="297"/>
      <c r="GY17" s="297"/>
      <c r="GZ17" s="297"/>
      <c r="HA17" s="297"/>
      <c r="HB17" s="297"/>
      <c r="HC17" s="297"/>
      <c r="HD17" s="297"/>
      <c r="HE17" s="297"/>
      <c r="HF17" s="297"/>
      <c r="HG17" s="297"/>
      <c r="HH17" s="297"/>
      <c r="HI17" s="297"/>
      <c r="HJ17" s="297"/>
      <c r="HK17" s="297"/>
      <c r="HL17" s="297"/>
      <c r="HM17" s="297"/>
      <c r="HN17" s="297"/>
      <c r="HO17" s="297"/>
      <c r="HP17" s="297"/>
      <c r="HQ17" s="297"/>
      <c r="HR17" s="297"/>
      <c r="HS17" s="297"/>
      <c r="HT17" s="297"/>
      <c r="HU17" s="297"/>
      <c r="HV17" s="297"/>
      <c r="HW17" s="297"/>
      <c r="HX17" s="297"/>
      <c r="HY17" s="297"/>
      <c r="HZ17" s="297"/>
      <c r="IA17" s="297"/>
      <c r="IB17" s="297"/>
      <c r="IC17" s="297"/>
      <c r="ID17" s="297"/>
      <c r="IE17" s="297"/>
      <c r="IF17" s="297"/>
      <c r="IG17" s="297"/>
      <c r="IH17" s="297"/>
      <c r="II17" s="297"/>
      <c r="IJ17" s="297"/>
      <c r="IK17" s="297"/>
      <c r="IL17" s="297"/>
      <c r="IM17" s="297"/>
      <c r="IN17" s="297"/>
      <c r="IO17" s="297"/>
      <c r="IP17" s="297"/>
      <c r="IQ17" s="297"/>
      <c r="IR17" s="297"/>
      <c r="IS17" s="297"/>
      <c r="IT17" s="297"/>
      <c r="IU17" s="297"/>
      <c r="IV17" s="297"/>
      <c r="IW17" s="297"/>
      <c r="IX17" s="297"/>
      <c r="IY17" s="297"/>
      <c r="IZ17" s="297"/>
      <c r="JA17" s="297"/>
      <c r="JB17" s="297"/>
      <c r="JC17" s="297"/>
      <c r="JD17" s="297"/>
      <c r="JE17" s="297"/>
      <c r="JF17" s="297"/>
      <c r="JG17" s="297"/>
      <c r="JH17" s="297"/>
      <c r="JI17" s="297"/>
      <c r="JJ17" s="297"/>
      <c r="JK17" s="297"/>
      <c r="JL17" s="297"/>
      <c r="JM17" s="297"/>
      <c r="JN17" s="297"/>
      <c r="JO17" s="297"/>
      <c r="JP17" s="297"/>
      <c r="JQ17" s="297"/>
      <c r="JR17" s="297"/>
      <c r="JS17" s="297"/>
      <c r="JT17" s="297"/>
      <c r="JU17" s="297"/>
      <c r="JV17" s="297"/>
      <c r="JW17" s="297"/>
      <c r="JX17" s="297"/>
      <c r="JY17" s="297"/>
      <c r="JZ17" s="297"/>
      <c r="KA17" s="297"/>
      <c r="KB17" s="297"/>
      <c r="KC17" s="297"/>
      <c r="KD17" s="297"/>
      <c r="KE17" s="297"/>
      <c r="KF17" s="297"/>
      <c r="KG17" s="297"/>
      <c r="KH17" s="297"/>
      <c r="KI17" s="297"/>
      <c r="KJ17" s="297"/>
      <c r="KK17" s="297"/>
      <c r="KL17" s="297"/>
      <c r="KM17" s="297"/>
      <c r="KN17" s="297"/>
      <c r="KO17" s="297"/>
      <c r="KP17" s="297"/>
      <c r="KQ17" s="297"/>
      <c r="KR17" s="297"/>
      <c r="KS17" s="297"/>
      <c r="KT17" s="297"/>
      <c r="KU17" s="297"/>
      <c r="KV17" s="297"/>
      <c r="KW17" s="297"/>
      <c r="KX17" s="297"/>
      <c r="KY17" s="297"/>
      <c r="KZ17" s="297"/>
      <c r="LA17" s="297"/>
      <c r="LB17" s="297"/>
      <c r="LC17" s="297"/>
      <c r="LD17" s="297"/>
      <c r="LE17" s="297"/>
      <c r="LF17" s="297"/>
      <c r="LG17" s="297"/>
      <c r="LH17" s="297"/>
      <c r="LI17" s="297"/>
      <c r="LJ17" s="297"/>
      <c r="LK17" s="297"/>
      <c r="LL17" s="297"/>
      <c r="LM17" s="297"/>
      <c r="LN17" s="297"/>
      <c r="LO17" s="297"/>
      <c r="LP17" s="297"/>
      <c r="LQ17" s="297"/>
      <c r="LR17" s="297"/>
      <c r="LS17" s="297"/>
      <c r="LT17" s="297"/>
      <c r="LU17" s="297"/>
      <c r="LV17" s="297"/>
      <c r="LW17" s="297"/>
      <c r="LX17" s="297"/>
      <c r="LY17" s="297"/>
      <c r="LZ17" s="297"/>
      <c r="MA17" s="297"/>
      <c r="MB17" s="297"/>
      <c r="MC17" s="297"/>
      <c r="MD17" s="297"/>
      <c r="ME17" s="297"/>
      <c r="MF17" s="297"/>
      <c r="MG17" s="297"/>
      <c r="MH17" s="297"/>
      <c r="MI17" s="297"/>
      <c r="MJ17" s="297"/>
      <c r="MK17" s="297"/>
      <c r="ML17" s="297"/>
      <c r="MM17" s="297"/>
      <c r="MN17" s="297"/>
      <c r="MO17" s="297"/>
      <c r="MP17" s="297"/>
      <c r="MQ17" s="297"/>
      <c r="MR17" s="297"/>
      <c r="MS17" s="297"/>
      <c r="MT17" s="297"/>
      <c r="MU17" s="297"/>
      <c r="MV17" s="297"/>
      <c r="MW17" s="297"/>
      <c r="MX17" s="297"/>
      <c r="MY17" s="297"/>
      <c r="MZ17" s="297"/>
      <c r="NA17" s="297"/>
      <c r="NB17" s="297"/>
      <c r="NC17" s="297"/>
      <c r="ND17" s="297"/>
      <c r="NE17" s="297"/>
      <c r="NF17" s="297"/>
      <c r="NG17" s="297"/>
      <c r="NH17" s="297"/>
      <c r="NI17" s="297"/>
      <c r="NJ17" s="297"/>
      <c r="NK17" s="297"/>
      <c r="NL17" s="297"/>
      <c r="NM17" s="297"/>
      <c r="NN17" s="297"/>
      <c r="NO17" s="297"/>
      <c r="NP17" s="297"/>
      <c r="NQ17" s="297"/>
      <c r="NR17" s="297"/>
      <c r="NS17" s="297"/>
      <c r="NT17" s="297"/>
      <c r="NU17" s="297"/>
      <c r="NV17" s="297"/>
      <c r="NW17" s="297"/>
      <c r="NX17" s="297"/>
      <c r="NY17" s="297"/>
      <c r="NZ17" s="297"/>
      <c r="OA17" s="297"/>
      <c r="OB17" s="297"/>
      <c r="OC17" s="297"/>
      <c r="OD17" s="297"/>
      <c r="OE17" s="297"/>
      <c r="OF17" s="297"/>
      <c r="OG17" s="297"/>
      <c r="OH17" s="297"/>
      <c r="OI17" s="297"/>
      <c r="OJ17" s="297"/>
      <c r="OK17" s="297"/>
      <c r="OL17" s="297"/>
      <c r="OM17" s="297"/>
      <c r="ON17" s="297"/>
      <c r="OO17" s="297"/>
      <c r="OP17" s="297"/>
      <c r="OQ17" s="297"/>
      <c r="OR17" s="297"/>
      <c r="OS17" s="297"/>
      <c r="OT17" s="297"/>
      <c r="OU17" s="297"/>
      <c r="OV17" s="297"/>
      <c r="OW17" s="297"/>
      <c r="OX17" s="297"/>
      <c r="OY17" s="297"/>
      <c r="OZ17" s="297"/>
      <c r="PA17" s="297"/>
      <c r="PB17" s="297"/>
      <c r="PC17" s="297"/>
      <c r="PD17" s="297"/>
      <c r="PE17" s="297"/>
      <c r="PF17" s="297"/>
      <c r="PG17" s="297"/>
      <c r="PH17" s="297"/>
      <c r="PI17" s="297"/>
      <c r="PJ17" s="297"/>
      <c r="PK17" s="297"/>
      <c r="PL17" s="297"/>
      <c r="PM17" s="297"/>
      <c r="PN17" s="297"/>
      <c r="PO17" s="297"/>
      <c r="PP17" s="297"/>
      <c r="PQ17" s="297"/>
      <c r="PR17" s="297"/>
      <c r="PS17" s="297"/>
      <c r="PT17" s="297"/>
      <c r="PU17" s="297"/>
      <c r="PV17" s="297"/>
      <c r="PW17" s="297"/>
      <c r="PX17" s="297"/>
      <c r="PY17" s="297"/>
      <c r="PZ17" s="297"/>
      <c r="QA17" s="297"/>
      <c r="QB17" s="297"/>
      <c r="QC17" s="297"/>
      <c r="QD17" s="297"/>
      <c r="QE17" s="297"/>
      <c r="QF17" s="297"/>
      <c r="QG17" s="297"/>
      <c r="QH17" s="297"/>
      <c r="QI17" s="297"/>
      <c r="QJ17" s="297"/>
      <c r="QK17" s="297"/>
      <c r="QL17" s="297"/>
      <c r="QM17" s="297"/>
      <c r="QN17" s="297"/>
      <c r="QO17" s="297"/>
      <c r="QP17" s="297"/>
      <c r="QQ17" s="297"/>
      <c r="QR17" s="297"/>
      <c r="QS17" s="297"/>
      <c r="QT17" s="297"/>
      <c r="QU17" s="297"/>
      <c r="QV17" s="297"/>
      <c r="QW17" s="297"/>
      <c r="QX17" s="297"/>
      <c r="QY17" s="297"/>
      <c r="QZ17" s="297"/>
      <c r="RA17" s="297"/>
      <c r="RB17" s="297"/>
      <c r="RC17" s="297"/>
      <c r="RD17" s="297"/>
      <c r="RE17" s="297"/>
      <c r="RF17" s="297"/>
      <c r="RG17" s="297"/>
      <c r="RH17" s="297"/>
      <c r="RI17" s="297"/>
      <c r="RJ17" s="297"/>
      <c r="RK17" s="297"/>
      <c r="RL17" s="297"/>
      <c r="RM17" s="297"/>
      <c r="RN17" s="297"/>
      <c r="RO17" s="297"/>
      <c r="RP17" s="297"/>
      <c r="RQ17" s="297"/>
      <c r="RR17" s="297"/>
      <c r="RS17" s="297"/>
      <c r="RT17" s="297"/>
      <c r="RU17" s="297"/>
      <c r="RV17" s="297"/>
      <c r="RW17" s="297"/>
      <c r="RX17" s="297"/>
      <c r="RY17" s="297"/>
      <c r="RZ17" s="297"/>
      <c r="SA17" s="297"/>
      <c r="SB17" s="297"/>
      <c r="SC17" s="297"/>
      <c r="SD17" s="297"/>
      <c r="SE17" s="297"/>
      <c r="SF17" s="297"/>
      <c r="SG17" s="297"/>
      <c r="SH17" s="297"/>
      <c r="SI17" s="297"/>
      <c r="SJ17" s="297"/>
      <c r="SK17" s="297"/>
      <c r="SL17" s="297"/>
      <c r="SM17" s="297"/>
      <c r="SN17" s="297"/>
      <c r="SO17" s="297"/>
      <c r="SP17" s="297"/>
      <c r="SQ17" s="297"/>
      <c r="SR17" s="297"/>
      <c r="SS17" s="297"/>
      <c r="ST17" s="297"/>
      <c r="SU17" s="297"/>
      <c r="SV17" s="297"/>
      <c r="SW17" s="297"/>
      <c r="SX17" s="297"/>
      <c r="SY17" s="297"/>
      <c r="SZ17" s="297"/>
      <c r="TA17" s="297"/>
      <c r="TB17" s="297"/>
      <c r="TC17" s="297"/>
      <c r="TD17" s="297"/>
      <c r="TE17" s="297"/>
      <c r="TF17" s="297"/>
      <c r="TG17" s="297"/>
      <c r="TH17" s="297"/>
      <c r="TI17" s="297"/>
      <c r="TJ17" s="297"/>
      <c r="TK17" s="297"/>
      <c r="TL17" s="297"/>
      <c r="TM17" s="297"/>
      <c r="TN17" s="297"/>
      <c r="TO17" s="297"/>
      <c r="TP17" s="297"/>
      <c r="TQ17" s="297"/>
      <c r="TR17" s="297"/>
      <c r="TS17" s="297"/>
      <c r="TT17" s="297"/>
      <c r="TU17" s="297"/>
      <c r="TV17" s="297"/>
      <c r="TW17" s="297"/>
      <c r="TX17" s="297"/>
      <c r="TY17" s="297"/>
      <c r="TZ17" s="297"/>
      <c r="UA17" s="297"/>
      <c r="UB17" s="297"/>
      <c r="UC17" s="297"/>
      <c r="UD17" s="297"/>
      <c r="UE17" s="297"/>
      <c r="UF17" s="297"/>
      <c r="UG17" s="297"/>
      <c r="UH17" s="297"/>
      <c r="UI17" s="297"/>
      <c r="UJ17" s="297"/>
      <c r="UK17" s="297"/>
      <c r="UL17" s="297"/>
      <c r="UM17" s="297"/>
      <c r="UN17" s="297"/>
      <c r="UO17" s="297"/>
      <c r="UP17" s="297"/>
      <c r="UQ17" s="297"/>
      <c r="UR17" s="297"/>
      <c r="US17" s="297"/>
      <c r="UT17" s="297"/>
      <c r="UU17" s="297"/>
      <c r="UV17" s="297"/>
      <c r="UW17" s="297"/>
      <c r="UX17" s="297"/>
      <c r="UY17" s="297"/>
      <c r="UZ17" s="297"/>
      <c r="VA17" s="297"/>
      <c r="VB17" s="297"/>
      <c r="VC17" s="297"/>
      <c r="VD17" s="297"/>
      <c r="VE17" s="297"/>
      <c r="VF17" s="297"/>
      <c r="VG17" s="297"/>
      <c r="VH17" s="297"/>
      <c r="VI17" s="297"/>
      <c r="VJ17" s="297"/>
      <c r="VK17" s="297"/>
      <c r="VL17" s="297"/>
      <c r="VM17" s="297"/>
      <c r="VN17" s="297"/>
      <c r="VO17" s="297"/>
      <c r="VP17" s="297"/>
      <c r="VQ17" s="297"/>
      <c r="VR17" s="297"/>
      <c r="VS17" s="297"/>
      <c r="VT17" s="297"/>
      <c r="VU17" s="297"/>
      <c r="VV17" s="297"/>
      <c r="VW17" s="297"/>
      <c r="VX17" s="297"/>
      <c r="VY17" s="297"/>
      <c r="VZ17" s="297"/>
      <c r="WA17" s="297"/>
      <c r="WB17" s="297"/>
      <c r="WC17" s="297"/>
      <c r="WD17" s="297"/>
      <c r="WE17" s="297"/>
      <c r="WF17" s="297"/>
      <c r="WG17" s="297"/>
      <c r="WH17" s="297"/>
      <c r="WI17" s="297"/>
      <c r="WJ17" s="297"/>
      <c r="WK17" s="297"/>
      <c r="WL17" s="297"/>
      <c r="WM17" s="297"/>
      <c r="WN17" s="297"/>
      <c r="WO17" s="297"/>
      <c r="WP17" s="297"/>
      <c r="WQ17" s="297"/>
      <c r="WR17" s="297"/>
      <c r="WS17" s="297"/>
      <c r="WT17" s="297"/>
      <c r="WU17" s="297"/>
      <c r="WV17" s="297"/>
      <c r="WW17" s="297"/>
      <c r="WX17" s="297"/>
      <c r="WY17" s="297"/>
      <c r="WZ17" s="297"/>
      <c r="XA17" s="297"/>
      <c r="XB17" s="297"/>
      <c r="XC17" s="297"/>
      <c r="XD17" s="297"/>
      <c r="XE17" s="297"/>
      <c r="XF17" s="297"/>
      <c r="XG17" s="297"/>
      <c r="XH17" s="297"/>
      <c r="XI17" s="297"/>
      <c r="XJ17" s="297"/>
      <c r="XK17" s="297"/>
      <c r="XL17" s="297"/>
      <c r="XM17" s="297"/>
      <c r="XN17" s="297"/>
      <c r="XO17" s="297"/>
      <c r="XP17" s="297"/>
      <c r="XQ17" s="297"/>
      <c r="XR17" s="297"/>
      <c r="XS17" s="297"/>
      <c r="XT17" s="297"/>
      <c r="XU17" s="297"/>
      <c r="XV17" s="297"/>
      <c r="XW17" s="297"/>
      <c r="XX17" s="297"/>
      <c r="XY17" s="297"/>
      <c r="XZ17" s="297"/>
      <c r="YA17" s="297"/>
      <c r="YB17" s="297"/>
      <c r="YC17" s="297"/>
      <c r="YD17" s="297"/>
      <c r="YE17" s="297"/>
      <c r="YF17" s="297"/>
      <c r="YG17" s="297"/>
      <c r="YH17" s="297"/>
      <c r="YI17" s="297"/>
      <c r="YJ17" s="297"/>
      <c r="YK17" s="297"/>
      <c r="YL17" s="297"/>
      <c r="YM17" s="297"/>
      <c r="YN17" s="297"/>
      <c r="YO17" s="297"/>
      <c r="YP17" s="297"/>
      <c r="YQ17" s="297"/>
      <c r="YR17" s="297"/>
      <c r="YS17" s="297"/>
      <c r="YT17" s="297"/>
      <c r="YU17" s="297"/>
      <c r="YV17" s="297"/>
      <c r="YW17" s="297"/>
      <c r="YX17" s="297"/>
      <c r="YY17" s="297"/>
      <c r="YZ17" s="297"/>
      <c r="ZA17" s="297"/>
      <c r="ZB17" s="297"/>
      <c r="ZC17" s="297"/>
      <c r="ZD17" s="297"/>
      <c r="ZE17" s="297"/>
      <c r="ZF17" s="297"/>
      <c r="ZG17" s="297"/>
      <c r="ZH17" s="297"/>
      <c r="ZI17" s="297"/>
      <c r="ZJ17" s="297"/>
      <c r="ZK17" s="297"/>
      <c r="ZL17" s="297"/>
      <c r="ZM17" s="297"/>
      <c r="ZN17" s="297"/>
      <c r="ZO17" s="297"/>
      <c r="ZP17" s="297"/>
      <c r="ZQ17" s="297"/>
      <c r="ZR17" s="297"/>
      <c r="ZS17" s="297"/>
      <c r="ZT17" s="297"/>
      <c r="ZU17" s="297"/>
      <c r="ZV17" s="297"/>
      <c r="ZW17" s="297"/>
      <c r="ZX17" s="297"/>
      <c r="ZY17" s="297"/>
      <c r="ZZ17" s="297"/>
      <c r="AAA17" s="297"/>
      <c r="AAB17" s="297"/>
      <c r="AAC17" s="297"/>
      <c r="AAD17" s="297"/>
      <c r="AAE17" s="297"/>
      <c r="AAF17" s="297"/>
      <c r="AAG17" s="297"/>
      <c r="AAH17" s="297"/>
      <c r="AAI17" s="297"/>
      <c r="AAJ17" s="297"/>
      <c r="AAK17" s="297"/>
      <c r="AAL17" s="297"/>
      <c r="AAM17" s="297"/>
      <c r="AAN17" s="297"/>
      <c r="AAO17" s="297"/>
      <c r="AAP17" s="297"/>
      <c r="AAQ17" s="297"/>
      <c r="AAR17" s="297"/>
      <c r="AAS17" s="297"/>
      <c r="AAT17" s="297"/>
      <c r="AAU17" s="297"/>
      <c r="AAV17" s="297"/>
      <c r="AAW17" s="297"/>
      <c r="AAX17" s="297"/>
      <c r="AAY17" s="297"/>
      <c r="AAZ17" s="297"/>
      <c r="ABA17" s="297"/>
      <c r="ABB17" s="297"/>
      <c r="ABC17" s="297"/>
      <c r="ABD17" s="297"/>
      <c r="ABE17" s="297"/>
      <c r="ABF17" s="297"/>
      <c r="ABG17" s="297"/>
      <c r="ABH17" s="297"/>
      <c r="ABI17" s="297"/>
      <c r="ABJ17" s="297"/>
      <c r="ABK17" s="297"/>
      <c r="ABL17" s="297"/>
      <c r="ABM17" s="297"/>
      <c r="ABN17" s="297"/>
      <c r="ABO17" s="297"/>
      <c r="ABP17" s="297"/>
      <c r="ABQ17" s="297"/>
      <c r="ABR17" s="297"/>
      <c r="ABS17" s="297"/>
      <c r="ABT17" s="297"/>
      <c r="ABU17" s="297"/>
      <c r="ABV17" s="297"/>
      <c r="ABW17" s="297"/>
      <c r="ABX17" s="297"/>
      <c r="ABY17" s="297"/>
      <c r="ABZ17" s="297"/>
      <c r="ACA17" s="297"/>
      <c r="ACB17" s="297"/>
      <c r="ACC17" s="297"/>
      <c r="ACD17" s="297"/>
      <c r="ACE17" s="297"/>
      <c r="ACF17" s="297"/>
      <c r="ACG17" s="297"/>
      <c r="ACH17" s="297"/>
      <c r="ACI17" s="297"/>
      <c r="ACJ17" s="297"/>
      <c r="ACK17" s="297"/>
      <c r="ACL17" s="297"/>
      <c r="ACM17" s="297"/>
      <c r="ACN17" s="297"/>
      <c r="ACO17" s="297"/>
      <c r="ACP17" s="297"/>
      <c r="ACQ17" s="297"/>
      <c r="ACR17" s="297"/>
      <c r="ACS17" s="297"/>
      <c r="ACT17" s="297"/>
      <c r="ACU17" s="297"/>
      <c r="ACV17" s="297"/>
      <c r="ACW17" s="297"/>
      <c r="ACX17" s="297"/>
      <c r="ACY17" s="297"/>
      <c r="ACZ17" s="297"/>
      <c r="ADA17" s="297"/>
      <c r="ADB17" s="297"/>
      <c r="ADC17" s="297"/>
      <c r="ADD17" s="297"/>
      <c r="ADE17" s="297"/>
      <c r="ADF17" s="297"/>
      <c r="ADG17" s="297"/>
      <c r="ADH17" s="297"/>
      <c r="ADI17" s="297"/>
      <c r="ADJ17" s="297"/>
      <c r="ADK17" s="297"/>
      <c r="ADL17" s="297"/>
      <c r="ADM17" s="297"/>
      <c r="ADN17" s="297"/>
      <c r="ADO17" s="297"/>
      <c r="ADP17" s="297"/>
      <c r="ADQ17" s="297"/>
      <c r="ADR17" s="297"/>
      <c r="ADS17" s="297"/>
      <c r="ADT17" s="297"/>
      <c r="ADU17" s="297"/>
      <c r="ADV17" s="297"/>
      <c r="ADW17" s="297"/>
      <c r="ADX17" s="297"/>
      <c r="ADY17" s="297"/>
      <c r="ADZ17" s="297"/>
      <c r="AEA17" s="297"/>
      <c r="AEB17" s="297"/>
      <c r="AEC17" s="297"/>
      <c r="AED17" s="297"/>
      <c r="AEE17" s="297"/>
      <c r="AEF17" s="297"/>
      <c r="AEG17" s="297"/>
      <c r="AEH17" s="297"/>
      <c r="AEI17" s="297"/>
      <c r="AEJ17" s="297"/>
      <c r="AEK17" s="297"/>
      <c r="AEL17" s="297"/>
      <c r="AEM17" s="297"/>
      <c r="AEN17" s="297"/>
      <c r="AEO17" s="297"/>
      <c r="AEP17" s="297"/>
      <c r="AEQ17" s="297"/>
      <c r="AER17" s="297"/>
      <c r="AES17" s="297"/>
      <c r="AET17" s="297"/>
      <c r="AEU17" s="297"/>
      <c r="AEV17" s="297"/>
      <c r="AEW17" s="297"/>
      <c r="AEX17" s="297"/>
      <c r="AEY17" s="297"/>
      <c r="AEZ17" s="297"/>
      <c r="AFA17" s="297"/>
      <c r="AFB17" s="297"/>
      <c r="AFC17" s="297"/>
      <c r="AFD17" s="297"/>
      <c r="AFE17" s="297"/>
      <c r="AFF17" s="297"/>
      <c r="AFG17" s="297"/>
      <c r="AFH17" s="297"/>
      <c r="AFI17" s="297"/>
      <c r="AFJ17" s="297"/>
      <c r="AFK17" s="297"/>
      <c r="AFL17" s="297"/>
      <c r="AFM17" s="297"/>
      <c r="AFN17" s="297"/>
      <c r="AFO17" s="297"/>
      <c r="AFP17" s="297"/>
      <c r="AFQ17" s="297"/>
      <c r="AFR17" s="297"/>
      <c r="AFS17" s="297"/>
      <c r="AFT17" s="297"/>
      <c r="AFU17" s="297"/>
      <c r="AFV17" s="297"/>
      <c r="AFW17" s="297"/>
      <c r="AFX17" s="297"/>
      <c r="AFY17" s="297"/>
      <c r="AFZ17" s="297"/>
      <c r="AGA17" s="297"/>
      <c r="AGB17" s="297"/>
      <c r="AGC17" s="297"/>
      <c r="AGD17" s="297"/>
      <c r="AGE17" s="297"/>
      <c r="AGF17" s="297"/>
      <c r="AGG17" s="297"/>
      <c r="AGH17" s="297"/>
      <c r="AGI17" s="297"/>
      <c r="AGJ17" s="297"/>
      <c r="AGK17" s="297"/>
      <c r="AGL17" s="297"/>
      <c r="AGM17" s="297"/>
      <c r="AGN17" s="297"/>
      <c r="AGO17" s="297"/>
      <c r="AGP17" s="297"/>
      <c r="AGQ17" s="297"/>
      <c r="AGR17" s="297"/>
      <c r="AGS17" s="297"/>
      <c r="AGT17" s="297"/>
      <c r="AGU17" s="297"/>
      <c r="AGV17" s="297"/>
      <c r="AGW17" s="297"/>
      <c r="AGX17" s="297"/>
      <c r="AGY17" s="297"/>
      <c r="AGZ17" s="297"/>
      <c r="AHA17" s="297"/>
      <c r="AHB17" s="297"/>
      <c r="AHC17" s="297"/>
      <c r="AHD17" s="297"/>
      <c r="AHE17" s="297"/>
      <c r="AHF17" s="297"/>
      <c r="AHG17" s="297"/>
      <c r="AHH17" s="297"/>
      <c r="AHI17" s="297"/>
      <c r="AHJ17" s="297"/>
      <c r="AHK17" s="297"/>
      <c r="AHL17" s="297"/>
      <c r="AHM17" s="297"/>
      <c r="AHN17" s="297"/>
      <c r="AHO17" s="297"/>
      <c r="AHP17" s="297"/>
      <c r="AHQ17" s="297"/>
      <c r="AHR17" s="297"/>
      <c r="AHS17" s="297"/>
      <c r="AHT17" s="297"/>
      <c r="AHU17" s="297"/>
      <c r="AHV17" s="297"/>
      <c r="AHW17" s="297"/>
      <c r="AHX17" s="297"/>
      <c r="AHY17" s="297"/>
      <c r="AHZ17" s="297"/>
      <c r="AIA17" s="297"/>
      <c r="AIB17" s="297"/>
      <c r="AIC17" s="297"/>
      <c r="AID17" s="297"/>
      <c r="AIE17" s="297"/>
      <c r="AIF17" s="297"/>
      <c r="AIG17" s="297"/>
      <c r="AIH17" s="297"/>
      <c r="AII17" s="297"/>
      <c r="AIJ17" s="297"/>
      <c r="AIK17" s="297"/>
      <c r="AIL17" s="297"/>
      <c r="AIM17" s="297"/>
      <c r="AIN17" s="297"/>
      <c r="AIO17" s="297"/>
      <c r="AIP17" s="297"/>
      <c r="AIQ17" s="297"/>
      <c r="AIR17" s="297"/>
      <c r="AIS17" s="297"/>
      <c r="AIT17" s="297"/>
      <c r="AIU17" s="297"/>
      <c r="AIV17" s="297"/>
      <c r="AIW17" s="297"/>
      <c r="AIX17" s="297"/>
      <c r="AIY17" s="297"/>
      <c r="AIZ17" s="297"/>
      <c r="AJA17" s="297"/>
      <c r="AJB17" s="297"/>
      <c r="AJC17" s="297"/>
      <c r="AJD17" s="297"/>
      <c r="AJE17" s="297"/>
      <c r="AJF17" s="297"/>
      <c r="AJG17" s="297"/>
      <c r="AJH17" s="297"/>
      <c r="AJI17" s="297"/>
      <c r="AJJ17" s="297"/>
      <c r="AJK17" s="297"/>
      <c r="AJL17" s="297"/>
      <c r="AJM17" s="297"/>
      <c r="AJN17" s="297"/>
      <c r="AJO17" s="297"/>
      <c r="AJP17" s="297"/>
      <c r="AJQ17" s="297"/>
      <c r="AJR17" s="297"/>
      <c r="AJS17" s="297"/>
      <c r="AJT17" s="297"/>
      <c r="AJU17" s="297"/>
      <c r="AJV17" s="297"/>
      <c r="AJW17" s="297"/>
      <c r="AJX17" s="297"/>
      <c r="AJY17" s="297"/>
      <c r="AJZ17" s="297"/>
      <c r="AKA17" s="297"/>
      <c r="AKB17" s="297"/>
      <c r="AKC17" s="297"/>
      <c r="AKD17" s="297"/>
      <c r="AKE17" s="297"/>
      <c r="AKF17" s="297"/>
      <c r="AKG17" s="297"/>
      <c r="AKH17" s="297"/>
      <c r="AKI17" s="297"/>
      <c r="AKJ17" s="297"/>
      <c r="AKK17" s="297"/>
      <c r="AKL17" s="297"/>
      <c r="AKM17" s="297"/>
      <c r="AKN17" s="297"/>
      <c r="AKO17" s="297"/>
      <c r="AKP17" s="297"/>
      <c r="AKQ17" s="297"/>
      <c r="AKR17" s="297"/>
      <c r="AKS17" s="297"/>
      <c r="AKT17" s="297"/>
      <c r="AKU17" s="297"/>
      <c r="AKV17" s="297"/>
      <c r="AKW17" s="297"/>
      <c r="AKX17" s="297"/>
      <c r="AKY17" s="297"/>
      <c r="AKZ17" s="297"/>
      <c r="ALA17" s="297"/>
      <c r="ALB17" s="297"/>
      <c r="ALC17" s="297"/>
      <c r="ALD17" s="297"/>
      <c r="ALE17" s="297"/>
      <c r="ALF17" s="297"/>
      <c r="ALG17" s="297"/>
      <c r="ALH17" s="297"/>
      <c r="ALI17" s="297"/>
      <c r="ALJ17" s="297"/>
      <c r="ALK17" s="297"/>
      <c r="ALL17" s="297"/>
      <c r="ALM17" s="297"/>
      <c r="ALN17" s="297"/>
      <c r="ALO17" s="297"/>
      <c r="ALP17" s="297"/>
      <c r="ALQ17" s="297"/>
      <c r="ALR17" s="297"/>
      <c r="ALS17" s="297"/>
      <c r="ALT17" s="297"/>
      <c r="ALU17" s="297"/>
      <c r="ALV17" s="297"/>
      <c r="ALW17" s="297"/>
      <c r="ALX17" s="297"/>
      <c r="ALY17" s="297"/>
      <c r="ALZ17" s="297"/>
      <c r="AMA17" s="297"/>
      <c r="AMB17" s="297"/>
      <c r="AMC17" s="297"/>
      <c r="AMD17" s="297"/>
      <c r="AME17" s="297"/>
      <c r="AMF17" s="297"/>
      <c r="AMG17" s="297"/>
      <c r="AMH17" s="297"/>
      <c r="AMI17" s="297"/>
      <c r="AMJ17" s="297"/>
      <c r="AMK17" s="297"/>
      <c r="AML17" s="297"/>
      <c r="AMM17" s="297"/>
      <c r="AMN17" s="297"/>
      <c r="AMO17" s="297"/>
      <c r="AMP17" s="297"/>
      <c r="AMQ17" s="297"/>
      <c r="AMR17" s="297"/>
      <c r="AMS17" s="297"/>
      <c r="AMT17" s="297"/>
      <c r="AMU17" s="297"/>
      <c r="AMV17" s="297"/>
      <c r="AMW17" s="297"/>
      <c r="AMX17" s="297"/>
      <c r="AMY17" s="297"/>
      <c r="AMZ17" s="297"/>
      <c r="ANA17" s="297"/>
      <c r="ANB17" s="297"/>
      <c r="ANC17" s="297"/>
      <c r="AND17" s="297"/>
      <c r="ANE17" s="297"/>
      <c r="ANF17" s="297"/>
      <c r="ANG17" s="297"/>
      <c r="ANH17" s="297"/>
      <c r="ANI17" s="297"/>
      <c r="ANJ17" s="297"/>
      <c r="ANK17" s="297"/>
      <c r="ANL17" s="297"/>
      <c r="ANM17" s="297"/>
      <c r="ANN17" s="297"/>
      <c r="ANO17" s="297"/>
      <c r="ANP17" s="297"/>
      <c r="ANQ17" s="297"/>
      <c r="ANR17" s="297"/>
      <c r="ANS17" s="297"/>
      <c r="ANT17" s="297"/>
      <c r="ANU17" s="297"/>
      <c r="ANV17" s="297"/>
      <c r="ANW17" s="297"/>
      <c r="ANX17" s="297"/>
      <c r="ANY17" s="297"/>
      <c r="ANZ17" s="297"/>
      <c r="AOA17" s="297"/>
      <c r="AOB17" s="297"/>
      <c r="AOC17" s="297"/>
      <c r="AOD17" s="297"/>
      <c r="AOE17" s="297"/>
      <c r="AOF17" s="297"/>
      <c r="AOG17" s="297"/>
      <c r="AOH17" s="297"/>
      <c r="AOI17" s="297"/>
      <c r="AOJ17" s="297"/>
      <c r="AOK17" s="297"/>
      <c r="AOL17" s="297"/>
      <c r="AOM17" s="297"/>
      <c r="AON17" s="297"/>
      <c r="AOO17" s="297"/>
      <c r="AOP17" s="297"/>
      <c r="AOQ17" s="297"/>
      <c r="AOR17" s="297"/>
      <c r="AOS17" s="297"/>
      <c r="AOT17" s="297"/>
      <c r="AOU17" s="297"/>
      <c r="AOV17" s="297"/>
      <c r="AOW17" s="297"/>
      <c r="AOX17" s="297"/>
      <c r="AOY17" s="297"/>
      <c r="AOZ17" s="297"/>
      <c r="APA17" s="297"/>
      <c r="APB17" s="297"/>
      <c r="APC17" s="297"/>
      <c r="APD17" s="297"/>
      <c r="APE17" s="297"/>
      <c r="APF17" s="297"/>
      <c r="APG17" s="297"/>
      <c r="APH17" s="297"/>
      <c r="API17" s="297"/>
      <c r="APJ17" s="297"/>
      <c r="APK17" s="297"/>
      <c r="APL17" s="297"/>
      <c r="APM17" s="297"/>
      <c r="APN17" s="297"/>
      <c r="APO17" s="297"/>
      <c r="APP17" s="297"/>
      <c r="APQ17" s="297"/>
      <c r="APR17" s="297"/>
      <c r="APS17" s="297"/>
      <c r="APT17" s="297"/>
      <c r="APU17" s="297"/>
      <c r="APV17" s="297"/>
      <c r="APW17" s="297"/>
      <c r="APX17" s="297"/>
      <c r="APY17" s="297"/>
      <c r="APZ17" s="297"/>
      <c r="AQA17" s="297"/>
      <c r="AQB17" s="297"/>
      <c r="AQC17" s="297"/>
      <c r="AQD17" s="297"/>
      <c r="AQE17" s="297"/>
      <c r="AQF17" s="297"/>
      <c r="AQG17" s="297"/>
      <c r="AQH17" s="297"/>
      <c r="AQI17" s="297"/>
      <c r="AQJ17" s="297"/>
      <c r="AQK17" s="297"/>
      <c r="AQL17" s="297"/>
      <c r="AQM17" s="297"/>
      <c r="AQN17" s="297"/>
      <c r="AQO17" s="297"/>
      <c r="AQP17" s="297"/>
      <c r="AQQ17" s="297"/>
      <c r="AQR17" s="297"/>
      <c r="AQS17" s="297"/>
      <c r="AQT17" s="297"/>
      <c r="AQU17" s="297"/>
      <c r="AQV17" s="297"/>
      <c r="AQW17" s="297"/>
      <c r="AQX17" s="297"/>
      <c r="AQY17" s="297"/>
      <c r="AQZ17" s="297"/>
      <c r="ARA17" s="297"/>
      <c r="ARB17" s="297"/>
      <c r="ARC17" s="297"/>
      <c r="ARD17" s="297"/>
      <c r="ARE17" s="297"/>
      <c r="ARF17" s="297"/>
      <c r="ARG17" s="297"/>
      <c r="ARH17" s="297"/>
      <c r="ARI17" s="297"/>
      <c r="ARJ17" s="297"/>
      <c r="ARK17" s="297"/>
      <c r="ARL17" s="297"/>
      <c r="ARM17" s="297"/>
      <c r="ARN17" s="297"/>
      <c r="ARO17" s="297"/>
      <c r="ARP17" s="297"/>
      <c r="ARQ17" s="297"/>
      <c r="ARR17" s="297"/>
      <c r="ARS17" s="297"/>
      <c r="ART17" s="297"/>
      <c r="ARU17" s="297"/>
      <c r="ARV17" s="297"/>
      <c r="ARW17" s="297"/>
      <c r="ARX17" s="297"/>
      <c r="ARY17" s="297"/>
      <c r="ARZ17" s="297"/>
      <c r="ASA17" s="297"/>
      <c r="ASB17" s="297"/>
      <c r="ASC17" s="297"/>
      <c r="ASD17" s="297"/>
      <c r="ASE17" s="297"/>
      <c r="ASF17" s="297"/>
      <c r="ASG17" s="297"/>
      <c r="ASH17" s="297"/>
      <c r="ASI17" s="297"/>
      <c r="ASJ17" s="297"/>
      <c r="ASK17" s="297"/>
      <c r="ASL17" s="297"/>
      <c r="ASM17" s="297"/>
      <c r="ASN17" s="297"/>
      <c r="ASO17" s="297"/>
      <c r="ASP17" s="297"/>
      <c r="ASQ17" s="297"/>
      <c r="ASR17" s="297"/>
      <c r="ASS17" s="297"/>
      <c r="AST17" s="297"/>
      <c r="ASU17" s="297"/>
      <c r="ASV17" s="297"/>
      <c r="ASW17" s="297"/>
      <c r="ASX17" s="297"/>
      <c r="ASY17" s="297"/>
      <c r="ASZ17" s="297"/>
      <c r="ATA17" s="297"/>
      <c r="ATB17" s="297"/>
      <c r="ATC17" s="297"/>
      <c r="ATD17" s="297"/>
      <c r="ATE17" s="297"/>
      <c r="ATF17" s="297"/>
      <c r="ATG17" s="297"/>
      <c r="ATH17" s="297"/>
      <c r="ATI17" s="297"/>
      <c r="ATJ17" s="297"/>
      <c r="ATK17" s="297"/>
      <c r="ATL17" s="297"/>
      <c r="ATM17" s="297"/>
      <c r="ATN17" s="297"/>
      <c r="ATO17" s="297"/>
      <c r="ATP17" s="297"/>
      <c r="ATQ17" s="297"/>
      <c r="ATR17" s="297"/>
      <c r="ATS17" s="297"/>
      <c r="ATT17" s="297"/>
      <c r="ATU17" s="297"/>
      <c r="ATV17" s="297"/>
      <c r="ATW17" s="297"/>
      <c r="ATX17" s="297"/>
      <c r="ATY17" s="297"/>
      <c r="ATZ17" s="297"/>
      <c r="AUA17" s="297"/>
      <c r="AUB17" s="297"/>
      <c r="AUC17" s="297"/>
      <c r="AUD17" s="297"/>
      <c r="AUE17" s="297"/>
      <c r="AUF17" s="297"/>
      <c r="AUG17" s="297"/>
      <c r="AUH17" s="297"/>
      <c r="AUI17" s="297"/>
      <c r="AUJ17" s="297"/>
      <c r="AUK17" s="297"/>
      <c r="AUL17" s="297"/>
      <c r="AUM17" s="297"/>
      <c r="AUN17" s="297"/>
      <c r="AUO17" s="297"/>
      <c r="AUP17" s="297"/>
      <c r="AUQ17" s="297"/>
      <c r="AUR17" s="297"/>
      <c r="AUS17" s="297"/>
      <c r="AUT17" s="297"/>
      <c r="AUU17" s="297"/>
      <c r="AUV17" s="297"/>
      <c r="AUW17" s="297"/>
      <c r="AUX17" s="297"/>
      <c r="AUY17" s="297"/>
      <c r="AUZ17" s="297"/>
      <c r="AVA17" s="297"/>
      <c r="AVB17" s="297"/>
      <c r="AVC17" s="297"/>
      <c r="AVD17" s="297"/>
      <c r="AVE17" s="297"/>
      <c r="AVF17" s="297"/>
      <c r="AVG17" s="297"/>
      <c r="AVH17" s="297"/>
      <c r="AVI17" s="297"/>
      <c r="AVJ17" s="297"/>
      <c r="AVK17" s="297"/>
      <c r="AVL17" s="297"/>
      <c r="AVM17" s="297"/>
      <c r="AVN17" s="297"/>
      <c r="AVO17" s="297"/>
      <c r="AVP17" s="297"/>
      <c r="AVQ17" s="297"/>
      <c r="AVR17" s="297"/>
      <c r="AVS17" s="297"/>
      <c r="AVT17" s="297"/>
      <c r="AVU17" s="297"/>
      <c r="AVV17" s="297"/>
      <c r="AVW17" s="297"/>
      <c r="AVX17" s="297"/>
      <c r="AVY17" s="297"/>
      <c r="AVZ17" s="297"/>
      <c r="AWA17" s="297"/>
      <c r="AWB17" s="297"/>
      <c r="AWC17" s="297"/>
      <c r="AWD17" s="297"/>
      <c r="AWE17" s="297"/>
      <c r="AWF17" s="297"/>
      <c r="AWG17" s="297"/>
      <c r="AWH17" s="297"/>
      <c r="AWI17" s="297"/>
      <c r="AWJ17" s="297"/>
      <c r="AWK17" s="297"/>
      <c r="AWL17" s="297"/>
      <c r="AWM17" s="297"/>
      <c r="AWN17" s="297"/>
      <c r="AWO17" s="297"/>
      <c r="AWP17" s="297"/>
      <c r="AWQ17" s="297"/>
      <c r="AWR17" s="297"/>
      <c r="AWS17" s="297"/>
      <c r="AWT17" s="297"/>
      <c r="AWU17" s="297"/>
      <c r="AWV17" s="297"/>
      <c r="AWW17" s="297"/>
      <c r="AWX17" s="297"/>
      <c r="AWY17" s="297"/>
      <c r="AWZ17" s="297"/>
      <c r="AXA17" s="297"/>
      <c r="AXB17" s="297"/>
      <c r="AXC17" s="297"/>
      <c r="AXD17" s="297"/>
      <c r="AXE17" s="297"/>
      <c r="AXF17" s="297"/>
      <c r="AXG17" s="297"/>
      <c r="AXH17" s="297"/>
      <c r="AXI17" s="297"/>
      <c r="AXJ17" s="297"/>
      <c r="AXK17" s="297"/>
      <c r="AXL17" s="297"/>
      <c r="AXM17" s="297"/>
      <c r="AXN17" s="297"/>
      <c r="AXO17" s="297"/>
      <c r="AXP17" s="297"/>
      <c r="AXQ17" s="297"/>
      <c r="AXR17" s="297"/>
      <c r="AXS17" s="297"/>
      <c r="AXT17" s="297"/>
      <c r="AXU17" s="297"/>
      <c r="AXV17" s="297"/>
      <c r="AXW17" s="297"/>
      <c r="AXX17" s="297"/>
      <c r="AXY17" s="297"/>
      <c r="AXZ17" s="297"/>
      <c r="AYA17" s="297"/>
      <c r="AYB17" s="297"/>
      <c r="AYC17" s="297"/>
      <c r="AYD17" s="297"/>
      <c r="AYE17" s="297"/>
      <c r="AYF17" s="297"/>
      <c r="AYG17" s="297"/>
      <c r="AYH17" s="297"/>
      <c r="AYI17" s="297"/>
      <c r="AYJ17" s="297"/>
      <c r="AYK17" s="297"/>
      <c r="AYL17" s="297"/>
      <c r="AYM17" s="297"/>
      <c r="AYN17" s="297"/>
      <c r="AYO17" s="297"/>
      <c r="AYP17" s="297"/>
      <c r="AYQ17" s="297"/>
      <c r="AYR17" s="297"/>
      <c r="AYS17" s="297"/>
      <c r="AYT17" s="297"/>
      <c r="AYU17" s="297"/>
      <c r="AYV17" s="297"/>
      <c r="AYW17" s="297"/>
      <c r="AYX17" s="297"/>
      <c r="AYY17" s="297"/>
      <c r="AYZ17" s="297"/>
      <c r="AZA17" s="297"/>
      <c r="AZB17" s="297"/>
      <c r="AZC17" s="297"/>
      <c r="AZD17" s="297"/>
      <c r="AZE17" s="297"/>
      <c r="AZF17" s="297"/>
      <c r="AZG17" s="297"/>
      <c r="AZH17" s="297"/>
      <c r="AZI17" s="297"/>
      <c r="AZJ17" s="297"/>
      <c r="AZK17" s="297"/>
    </row>
    <row r="18" spans="1:1363" s="296" customFormat="1" ht="18" customHeight="1" x14ac:dyDescent="0.3">
      <c r="A18" s="305" t="s">
        <v>588</v>
      </c>
      <c r="B18" s="306" t="s">
        <v>589</v>
      </c>
      <c r="C18" s="307" t="s">
        <v>126</v>
      </c>
      <c r="D18" s="308">
        <v>1</v>
      </c>
      <c r="E18" s="309"/>
      <c r="F18" s="310"/>
      <c r="G18" s="294"/>
      <c r="H18" s="311"/>
      <c r="I18" s="304"/>
      <c r="J18" s="297"/>
      <c r="K18" s="297"/>
      <c r="L18" s="297"/>
      <c r="M18" s="297"/>
      <c r="N18" s="297"/>
      <c r="O18" s="297"/>
      <c r="P18" s="297"/>
      <c r="Q18" s="297"/>
      <c r="R18" s="297"/>
      <c r="S18" s="297"/>
      <c r="T18" s="297"/>
      <c r="U18" s="297"/>
      <c r="V18" s="297"/>
      <c r="W18" s="297"/>
      <c r="X18" s="297"/>
      <c r="Y18" s="297"/>
      <c r="Z18" s="297"/>
      <c r="AA18" s="297"/>
      <c r="AB18" s="297"/>
      <c r="AC18" s="297"/>
      <c r="AD18" s="297"/>
      <c r="AE18" s="297"/>
      <c r="AF18" s="297"/>
      <c r="AG18" s="297"/>
      <c r="AH18" s="297"/>
      <c r="AI18" s="297"/>
      <c r="AJ18" s="297"/>
      <c r="AK18" s="297"/>
      <c r="AL18" s="297"/>
      <c r="AM18" s="297"/>
      <c r="AN18" s="297"/>
      <c r="AO18" s="297"/>
      <c r="AP18" s="297"/>
      <c r="AQ18" s="297"/>
      <c r="AR18" s="297"/>
      <c r="AS18" s="297"/>
      <c r="AT18" s="297"/>
      <c r="AU18" s="297"/>
      <c r="AV18" s="297"/>
      <c r="AW18" s="297"/>
      <c r="AX18" s="297"/>
      <c r="AY18" s="297"/>
      <c r="AZ18" s="297"/>
      <c r="BA18" s="297"/>
      <c r="BB18" s="297"/>
      <c r="BC18" s="297"/>
      <c r="BD18" s="297"/>
      <c r="BE18" s="297"/>
      <c r="BF18" s="297"/>
      <c r="BG18" s="297"/>
      <c r="BH18" s="297"/>
      <c r="BI18" s="297"/>
      <c r="BJ18" s="297"/>
      <c r="BK18" s="297"/>
      <c r="BL18" s="297"/>
      <c r="BM18" s="297"/>
      <c r="BN18" s="297"/>
      <c r="BO18" s="297"/>
      <c r="BP18" s="297"/>
      <c r="BQ18" s="297"/>
      <c r="BR18" s="297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7"/>
      <c r="CK18" s="297"/>
      <c r="CL18" s="297"/>
      <c r="CM18" s="297"/>
      <c r="CN18" s="297"/>
      <c r="CO18" s="297"/>
      <c r="CP18" s="297"/>
      <c r="CQ18" s="297"/>
      <c r="CR18" s="297"/>
      <c r="CS18" s="297"/>
      <c r="CT18" s="297"/>
      <c r="CU18" s="297"/>
      <c r="CV18" s="297"/>
      <c r="CW18" s="297"/>
      <c r="CX18" s="297"/>
      <c r="CY18" s="297"/>
      <c r="CZ18" s="297"/>
      <c r="DA18" s="297"/>
      <c r="DB18" s="297"/>
      <c r="DC18" s="297"/>
      <c r="DD18" s="297"/>
      <c r="DE18" s="297"/>
      <c r="DF18" s="297"/>
      <c r="DG18" s="297"/>
      <c r="DH18" s="297"/>
      <c r="DI18" s="297"/>
      <c r="DJ18" s="297"/>
      <c r="DK18" s="297"/>
      <c r="DL18" s="297"/>
      <c r="DM18" s="297"/>
      <c r="DN18" s="297"/>
      <c r="DO18" s="297"/>
      <c r="DP18" s="297"/>
      <c r="DQ18" s="297"/>
      <c r="DR18" s="297"/>
      <c r="DS18" s="297"/>
      <c r="DT18" s="297"/>
      <c r="DU18" s="297"/>
      <c r="DV18" s="297"/>
      <c r="DW18" s="297"/>
      <c r="DX18" s="297"/>
      <c r="DY18" s="297"/>
      <c r="DZ18" s="297"/>
      <c r="EA18" s="297"/>
      <c r="EB18" s="297"/>
      <c r="EC18" s="297"/>
      <c r="ED18" s="297"/>
      <c r="EE18" s="297"/>
      <c r="EF18" s="297"/>
      <c r="EG18" s="297"/>
      <c r="EH18" s="297"/>
      <c r="EI18" s="297"/>
      <c r="EJ18" s="297"/>
      <c r="EK18" s="297"/>
      <c r="EL18" s="297"/>
      <c r="EM18" s="297"/>
      <c r="EN18" s="297"/>
      <c r="EO18" s="297"/>
      <c r="EP18" s="297"/>
      <c r="EQ18" s="297"/>
      <c r="ER18" s="297"/>
      <c r="ES18" s="297"/>
      <c r="ET18" s="297"/>
      <c r="EU18" s="297"/>
      <c r="EV18" s="297"/>
      <c r="EW18" s="297"/>
      <c r="EX18" s="297"/>
      <c r="EY18" s="297"/>
      <c r="EZ18" s="297"/>
      <c r="FA18" s="297"/>
      <c r="FB18" s="297"/>
      <c r="FC18" s="297"/>
      <c r="FD18" s="297"/>
      <c r="FE18" s="297"/>
      <c r="FF18" s="297"/>
      <c r="FG18" s="297"/>
      <c r="FH18" s="297"/>
      <c r="FI18" s="297"/>
      <c r="FJ18" s="297"/>
      <c r="FK18" s="297"/>
      <c r="FL18" s="297"/>
      <c r="FM18" s="297"/>
      <c r="FN18" s="297"/>
      <c r="FO18" s="297"/>
      <c r="FP18" s="297"/>
      <c r="FQ18" s="297"/>
      <c r="FR18" s="297"/>
      <c r="FS18" s="297"/>
      <c r="FT18" s="297"/>
      <c r="FU18" s="297"/>
      <c r="FV18" s="297"/>
      <c r="FW18" s="297"/>
      <c r="FX18" s="297"/>
      <c r="FY18" s="297"/>
      <c r="FZ18" s="297"/>
      <c r="GA18" s="297"/>
      <c r="GB18" s="297"/>
      <c r="GC18" s="297"/>
      <c r="GD18" s="297"/>
      <c r="GE18" s="297"/>
      <c r="GF18" s="297"/>
      <c r="GG18" s="297"/>
      <c r="GH18" s="297"/>
      <c r="GI18" s="297"/>
      <c r="GJ18" s="297"/>
      <c r="GK18" s="297"/>
      <c r="GL18" s="297"/>
      <c r="GM18" s="297"/>
      <c r="GN18" s="297"/>
      <c r="GO18" s="297"/>
      <c r="GP18" s="297"/>
      <c r="GQ18" s="297"/>
      <c r="GR18" s="297"/>
      <c r="GS18" s="297"/>
      <c r="GT18" s="297"/>
      <c r="GU18" s="297"/>
      <c r="GV18" s="297"/>
      <c r="GW18" s="297"/>
      <c r="GX18" s="297"/>
      <c r="GY18" s="297"/>
      <c r="GZ18" s="297"/>
      <c r="HA18" s="297"/>
      <c r="HB18" s="297"/>
      <c r="HC18" s="297"/>
      <c r="HD18" s="297"/>
      <c r="HE18" s="297"/>
      <c r="HF18" s="297"/>
      <c r="HG18" s="297"/>
      <c r="HH18" s="297"/>
      <c r="HI18" s="297"/>
      <c r="HJ18" s="297"/>
      <c r="HK18" s="297"/>
      <c r="HL18" s="297"/>
      <c r="HM18" s="297"/>
      <c r="HN18" s="297"/>
      <c r="HO18" s="297"/>
      <c r="HP18" s="297"/>
      <c r="HQ18" s="297"/>
      <c r="HR18" s="297"/>
      <c r="HS18" s="297"/>
      <c r="HT18" s="297"/>
      <c r="HU18" s="297"/>
      <c r="HV18" s="297"/>
      <c r="HW18" s="297"/>
      <c r="HX18" s="297"/>
      <c r="HY18" s="297"/>
      <c r="HZ18" s="297"/>
      <c r="IA18" s="297"/>
      <c r="IB18" s="297"/>
      <c r="IC18" s="297"/>
      <c r="ID18" s="297"/>
      <c r="IE18" s="297"/>
      <c r="IF18" s="297"/>
      <c r="IG18" s="297"/>
      <c r="IH18" s="297"/>
      <c r="II18" s="297"/>
      <c r="IJ18" s="297"/>
      <c r="IK18" s="297"/>
      <c r="IL18" s="297"/>
      <c r="IM18" s="297"/>
      <c r="IN18" s="297"/>
      <c r="IO18" s="297"/>
      <c r="IP18" s="297"/>
      <c r="IQ18" s="297"/>
      <c r="IR18" s="297"/>
      <c r="IS18" s="297"/>
      <c r="IT18" s="297"/>
      <c r="IU18" s="297"/>
      <c r="IV18" s="297"/>
      <c r="IW18" s="297"/>
      <c r="IX18" s="297"/>
      <c r="IY18" s="297"/>
      <c r="IZ18" s="297"/>
      <c r="JA18" s="297"/>
      <c r="JB18" s="297"/>
      <c r="JC18" s="297"/>
      <c r="JD18" s="297"/>
      <c r="JE18" s="297"/>
      <c r="JF18" s="297"/>
      <c r="JG18" s="297"/>
      <c r="JH18" s="297"/>
      <c r="JI18" s="297"/>
      <c r="JJ18" s="297"/>
      <c r="JK18" s="297"/>
      <c r="JL18" s="297"/>
      <c r="JM18" s="297"/>
      <c r="JN18" s="297"/>
      <c r="JO18" s="297"/>
      <c r="JP18" s="297"/>
      <c r="JQ18" s="297"/>
      <c r="JR18" s="297"/>
      <c r="JS18" s="297"/>
      <c r="JT18" s="297"/>
      <c r="JU18" s="297"/>
      <c r="JV18" s="297"/>
      <c r="JW18" s="297"/>
      <c r="JX18" s="297"/>
      <c r="JY18" s="297"/>
      <c r="JZ18" s="297"/>
      <c r="KA18" s="297"/>
      <c r="KB18" s="297"/>
      <c r="KC18" s="297"/>
      <c r="KD18" s="297"/>
      <c r="KE18" s="297"/>
      <c r="KF18" s="297"/>
      <c r="KG18" s="297"/>
      <c r="KH18" s="297"/>
      <c r="KI18" s="297"/>
      <c r="KJ18" s="297"/>
      <c r="KK18" s="297"/>
      <c r="KL18" s="297"/>
      <c r="KM18" s="297"/>
      <c r="KN18" s="297"/>
      <c r="KO18" s="297"/>
      <c r="KP18" s="297"/>
      <c r="KQ18" s="297"/>
      <c r="KR18" s="297"/>
      <c r="KS18" s="297"/>
      <c r="KT18" s="297"/>
      <c r="KU18" s="297"/>
      <c r="KV18" s="297"/>
      <c r="KW18" s="297"/>
      <c r="KX18" s="297"/>
      <c r="KY18" s="297"/>
      <c r="KZ18" s="297"/>
      <c r="LA18" s="297"/>
      <c r="LB18" s="297"/>
      <c r="LC18" s="297"/>
      <c r="LD18" s="297"/>
      <c r="LE18" s="297"/>
      <c r="LF18" s="297"/>
      <c r="LG18" s="297"/>
      <c r="LH18" s="297"/>
      <c r="LI18" s="297"/>
      <c r="LJ18" s="297"/>
      <c r="LK18" s="297"/>
      <c r="LL18" s="297"/>
      <c r="LM18" s="297"/>
      <c r="LN18" s="297"/>
      <c r="LO18" s="297"/>
      <c r="LP18" s="297"/>
      <c r="LQ18" s="297"/>
      <c r="LR18" s="297"/>
      <c r="LS18" s="297"/>
      <c r="LT18" s="297"/>
      <c r="LU18" s="297"/>
      <c r="LV18" s="297"/>
      <c r="LW18" s="297"/>
      <c r="LX18" s="297"/>
      <c r="LY18" s="297"/>
      <c r="LZ18" s="297"/>
      <c r="MA18" s="297"/>
      <c r="MB18" s="297"/>
      <c r="MC18" s="297"/>
      <c r="MD18" s="297"/>
      <c r="ME18" s="297"/>
      <c r="MF18" s="297"/>
      <c r="MG18" s="297"/>
      <c r="MH18" s="297"/>
      <c r="MI18" s="297"/>
      <c r="MJ18" s="297"/>
      <c r="MK18" s="297"/>
      <c r="ML18" s="297"/>
      <c r="MM18" s="297"/>
      <c r="MN18" s="297"/>
      <c r="MO18" s="297"/>
      <c r="MP18" s="297"/>
      <c r="MQ18" s="297"/>
      <c r="MR18" s="297"/>
      <c r="MS18" s="297"/>
      <c r="MT18" s="297"/>
      <c r="MU18" s="297"/>
      <c r="MV18" s="297"/>
      <c r="MW18" s="297"/>
      <c r="MX18" s="297"/>
      <c r="MY18" s="297"/>
      <c r="MZ18" s="297"/>
      <c r="NA18" s="297"/>
      <c r="NB18" s="297"/>
      <c r="NC18" s="297"/>
      <c r="ND18" s="297"/>
      <c r="NE18" s="297"/>
      <c r="NF18" s="297"/>
      <c r="NG18" s="297"/>
      <c r="NH18" s="297"/>
      <c r="NI18" s="297"/>
      <c r="NJ18" s="297"/>
      <c r="NK18" s="297"/>
      <c r="NL18" s="297"/>
      <c r="NM18" s="297"/>
      <c r="NN18" s="297"/>
      <c r="NO18" s="297"/>
      <c r="NP18" s="297"/>
      <c r="NQ18" s="297"/>
      <c r="NR18" s="297"/>
      <c r="NS18" s="297"/>
      <c r="NT18" s="297"/>
      <c r="NU18" s="297"/>
      <c r="NV18" s="297"/>
      <c r="NW18" s="297"/>
      <c r="NX18" s="297"/>
      <c r="NY18" s="297"/>
      <c r="NZ18" s="297"/>
      <c r="OA18" s="297"/>
      <c r="OB18" s="297"/>
      <c r="OC18" s="297"/>
      <c r="OD18" s="297"/>
      <c r="OE18" s="297"/>
      <c r="OF18" s="297"/>
      <c r="OG18" s="297"/>
      <c r="OH18" s="297"/>
      <c r="OI18" s="297"/>
      <c r="OJ18" s="297"/>
      <c r="OK18" s="297"/>
      <c r="OL18" s="297"/>
      <c r="OM18" s="297"/>
      <c r="ON18" s="297"/>
      <c r="OO18" s="297"/>
      <c r="OP18" s="297"/>
      <c r="OQ18" s="297"/>
      <c r="OR18" s="297"/>
      <c r="OS18" s="297"/>
      <c r="OT18" s="297"/>
      <c r="OU18" s="297"/>
      <c r="OV18" s="297"/>
      <c r="OW18" s="297"/>
      <c r="OX18" s="297"/>
      <c r="OY18" s="297"/>
      <c r="OZ18" s="297"/>
      <c r="PA18" s="297"/>
      <c r="PB18" s="297"/>
      <c r="PC18" s="297"/>
      <c r="PD18" s="297"/>
      <c r="PE18" s="297"/>
      <c r="PF18" s="297"/>
      <c r="PG18" s="297"/>
      <c r="PH18" s="297"/>
      <c r="PI18" s="297"/>
      <c r="PJ18" s="297"/>
      <c r="PK18" s="297"/>
      <c r="PL18" s="297"/>
      <c r="PM18" s="297"/>
      <c r="PN18" s="297"/>
      <c r="PO18" s="297"/>
      <c r="PP18" s="297"/>
      <c r="PQ18" s="297"/>
      <c r="PR18" s="297"/>
      <c r="PS18" s="297"/>
      <c r="PT18" s="297"/>
      <c r="PU18" s="297"/>
      <c r="PV18" s="297"/>
      <c r="PW18" s="297"/>
      <c r="PX18" s="297"/>
      <c r="PY18" s="297"/>
      <c r="PZ18" s="297"/>
      <c r="QA18" s="297"/>
      <c r="QB18" s="297"/>
      <c r="QC18" s="297"/>
      <c r="QD18" s="297"/>
      <c r="QE18" s="297"/>
      <c r="QF18" s="297"/>
      <c r="QG18" s="297"/>
      <c r="QH18" s="297"/>
      <c r="QI18" s="297"/>
      <c r="QJ18" s="297"/>
      <c r="QK18" s="297"/>
      <c r="QL18" s="297"/>
      <c r="QM18" s="297"/>
      <c r="QN18" s="297"/>
      <c r="QO18" s="297"/>
      <c r="QP18" s="297"/>
      <c r="QQ18" s="297"/>
      <c r="QR18" s="297"/>
      <c r="QS18" s="297"/>
      <c r="QT18" s="297"/>
      <c r="QU18" s="297"/>
      <c r="QV18" s="297"/>
      <c r="QW18" s="297"/>
      <c r="QX18" s="297"/>
      <c r="QY18" s="297"/>
      <c r="QZ18" s="297"/>
      <c r="RA18" s="297"/>
      <c r="RB18" s="297"/>
      <c r="RC18" s="297"/>
      <c r="RD18" s="297"/>
      <c r="RE18" s="297"/>
      <c r="RF18" s="297"/>
      <c r="RG18" s="297"/>
      <c r="RH18" s="297"/>
      <c r="RI18" s="297"/>
      <c r="RJ18" s="297"/>
      <c r="RK18" s="297"/>
      <c r="RL18" s="297"/>
      <c r="RM18" s="297"/>
      <c r="RN18" s="297"/>
      <c r="RO18" s="297"/>
      <c r="RP18" s="297"/>
      <c r="RQ18" s="297"/>
      <c r="RR18" s="297"/>
      <c r="RS18" s="297"/>
      <c r="RT18" s="297"/>
      <c r="RU18" s="297"/>
      <c r="RV18" s="297"/>
      <c r="RW18" s="297"/>
      <c r="RX18" s="297"/>
      <c r="RY18" s="297"/>
      <c r="RZ18" s="297"/>
      <c r="SA18" s="297"/>
      <c r="SB18" s="297"/>
      <c r="SC18" s="297"/>
      <c r="SD18" s="297"/>
      <c r="SE18" s="297"/>
      <c r="SF18" s="297"/>
      <c r="SG18" s="297"/>
      <c r="SH18" s="297"/>
      <c r="SI18" s="297"/>
      <c r="SJ18" s="297"/>
      <c r="SK18" s="297"/>
      <c r="SL18" s="297"/>
      <c r="SM18" s="297"/>
      <c r="SN18" s="297"/>
      <c r="SO18" s="297"/>
      <c r="SP18" s="297"/>
      <c r="SQ18" s="297"/>
      <c r="SR18" s="297"/>
      <c r="SS18" s="297"/>
      <c r="ST18" s="297"/>
      <c r="SU18" s="297"/>
      <c r="SV18" s="297"/>
      <c r="SW18" s="297"/>
      <c r="SX18" s="297"/>
      <c r="SY18" s="297"/>
      <c r="SZ18" s="297"/>
      <c r="TA18" s="297"/>
      <c r="TB18" s="297"/>
      <c r="TC18" s="297"/>
      <c r="TD18" s="297"/>
      <c r="TE18" s="297"/>
      <c r="TF18" s="297"/>
      <c r="TG18" s="297"/>
      <c r="TH18" s="297"/>
      <c r="TI18" s="297"/>
      <c r="TJ18" s="297"/>
      <c r="TK18" s="297"/>
      <c r="TL18" s="297"/>
      <c r="TM18" s="297"/>
      <c r="TN18" s="297"/>
      <c r="TO18" s="297"/>
      <c r="TP18" s="297"/>
      <c r="TQ18" s="297"/>
      <c r="TR18" s="297"/>
      <c r="TS18" s="297"/>
      <c r="TT18" s="297"/>
      <c r="TU18" s="297"/>
      <c r="TV18" s="297"/>
      <c r="TW18" s="297"/>
      <c r="TX18" s="297"/>
      <c r="TY18" s="297"/>
      <c r="TZ18" s="297"/>
      <c r="UA18" s="297"/>
      <c r="UB18" s="297"/>
      <c r="UC18" s="297"/>
      <c r="UD18" s="297"/>
      <c r="UE18" s="297"/>
      <c r="UF18" s="297"/>
      <c r="UG18" s="297"/>
      <c r="UH18" s="297"/>
      <c r="UI18" s="297"/>
      <c r="UJ18" s="297"/>
      <c r="UK18" s="297"/>
      <c r="UL18" s="297"/>
      <c r="UM18" s="297"/>
      <c r="UN18" s="297"/>
      <c r="UO18" s="297"/>
      <c r="UP18" s="297"/>
      <c r="UQ18" s="297"/>
      <c r="UR18" s="297"/>
      <c r="US18" s="297"/>
      <c r="UT18" s="297"/>
      <c r="UU18" s="297"/>
      <c r="UV18" s="297"/>
      <c r="UW18" s="297"/>
      <c r="UX18" s="297"/>
      <c r="UY18" s="297"/>
      <c r="UZ18" s="297"/>
      <c r="VA18" s="297"/>
      <c r="VB18" s="297"/>
      <c r="VC18" s="297"/>
      <c r="VD18" s="297"/>
      <c r="VE18" s="297"/>
      <c r="VF18" s="297"/>
      <c r="VG18" s="297"/>
      <c r="VH18" s="297"/>
      <c r="VI18" s="297"/>
      <c r="VJ18" s="297"/>
      <c r="VK18" s="297"/>
      <c r="VL18" s="297"/>
      <c r="VM18" s="297"/>
      <c r="VN18" s="297"/>
      <c r="VO18" s="297"/>
      <c r="VP18" s="297"/>
      <c r="VQ18" s="297"/>
      <c r="VR18" s="297"/>
      <c r="VS18" s="297"/>
      <c r="VT18" s="297"/>
      <c r="VU18" s="297"/>
      <c r="VV18" s="297"/>
      <c r="VW18" s="297"/>
      <c r="VX18" s="297"/>
      <c r="VY18" s="297"/>
      <c r="VZ18" s="297"/>
      <c r="WA18" s="297"/>
      <c r="WB18" s="297"/>
      <c r="WC18" s="297"/>
      <c r="WD18" s="297"/>
      <c r="WE18" s="297"/>
      <c r="WF18" s="297"/>
      <c r="WG18" s="297"/>
      <c r="WH18" s="297"/>
      <c r="WI18" s="297"/>
      <c r="WJ18" s="297"/>
      <c r="WK18" s="297"/>
      <c r="WL18" s="297"/>
      <c r="WM18" s="297"/>
      <c r="WN18" s="297"/>
      <c r="WO18" s="297"/>
      <c r="WP18" s="297"/>
      <c r="WQ18" s="297"/>
      <c r="WR18" s="297"/>
      <c r="WS18" s="297"/>
      <c r="WT18" s="297"/>
      <c r="WU18" s="297"/>
      <c r="WV18" s="297"/>
      <c r="WW18" s="297"/>
      <c r="WX18" s="297"/>
      <c r="WY18" s="297"/>
      <c r="WZ18" s="297"/>
      <c r="XA18" s="297"/>
      <c r="XB18" s="297"/>
      <c r="XC18" s="297"/>
      <c r="XD18" s="297"/>
      <c r="XE18" s="297"/>
      <c r="XF18" s="297"/>
      <c r="XG18" s="297"/>
      <c r="XH18" s="297"/>
      <c r="XI18" s="297"/>
      <c r="XJ18" s="297"/>
      <c r="XK18" s="297"/>
      <c r="XL18" s="297"/>
      <c r="XM18" s="297"/>
      <c r="XN18" s="297"/>
      <c r="XO18" s="297"/>
      <c r="XP18" s="297"/>
      <c r="XQ18" s="297"/>
      <c r="XR18" s="297"/>
      <c r="XS18" s="297"/>
      <c r="XT18" s="297"/>
      <c r="XU18" s="297"/>
      <c r="XV18" s="297"/>
      <c r="XW18" s="297"/>
      <c r="XX18" s="297"/>
      <c r="XY18" s="297"/>
      <c r="XZ18" s="297"/>
      <c r="YA18" s="297"/>
      <c r="YB18" s="297"/>
      <c r="YC18" s="297"/>
      <c r="YD18" s="297"/>
      <c r="YE18" s="297"/>
      <c r="YF18" s="297"/>
      <c r="YG18" s="297"/>
      <c r="YH18" s="297"/>
      <c r="YI18" s="297"/>
      <c r="YJ18" s="297"/>
      <c r="YK18" s="297"/>
      <c r="YL18" s="297"/>
      <c r="YM18" s="297"/>
      <c r="YN18" s="297"/>
      <c r="YO18" s="297"/>
      <c r="YP18" s="297"/>
      <c r="YQ18" s="297"/>
      <c r="YR18" s="297"/>
      <c r="YS18" s="297"/>
      <c r="YT18" s="297"/>
      <c r="YU18" s="297"/>
      <c r="YV18" s="297"/>
      <c r="YW18" s="297"/>
      <c r="YX18" s="297"/>
      <c r="YY18" s="297"/>
      <c r="YZ18" s="297"/>
      <c r="ZA18" s="297"/>
      <c r="ZB18" s="297"/>
      <c r="ZC18" s="297"/>
      <c r="ZD18" s="297"/>
      <c r="ZE18" s="297"/>
      <c r="ZF18" s="297"/>
      <c r="ZG18" s="297"/>
      <c r="ZH18" s="297"/>
      <c r="ZI18" s="297"/>
      <c r="ZJ18" s="297"/>
      <c r="ZK18" s="297"/>
      <c r="ZL18" s="297"/>
      <c r="ZM18" s="297"/>
      <c r="ZN18" s="297"/>
      <c r="ZO18" s="297"/>
      <c r="ZP18" s="297"/>
      <c r="ZQ18" s="297"/>
      <c r="ZR18" s="297"/>
      <c r="ZS18" s="297"/>
      <c r="ZT18" s="297"/>
      <c r="ZU18" s="297"/>
      <c r="ZV18" s="297"/>
      <c r="ZW18" s="297"/>
      <c r="ZX18" s="297"/>
      <c r="ZY18" s="297"/>
      <c r="ZZ18" s="297"/>
      <c r="AAA18" s="297"/>
      <c r="AAB18" s="297"/>
      <c r="AAC18" s="297"/>
      <c r="AAD18" s="297"/>
      <c r="AAE18" s="297"/>
      <c r="AAF18" s="297"/>
      <c r="AAG18" s="297"/>
      <c r="AAH18" s="297"/>
      <c r="AAI18" s="297"/>
      <c r="AAJ18" s="297"/>
      <c r="AAK18" s="297"/>
      <c r="AAL18" s="297"/>
      <c r="AAM18" s="297"/>
      <c r="AAN18" s="297"/>
      <c r="AAO18" s="297"/>
      <c r="AAP18" s="297"/>
      <c r="AAQ18" s="297"/>
      <c r="AAR18" s="297"/>
      <c r="AAS18" s="297"/>
      <c r="AAT18" s="297"/>
      <c r="AAU18" s="297"/>
      <c r="AAV18" s="297"/>
      <c r="AAW18" s="297"/>
      <c r="AAX18" s="297"/>
      <c r="AAY18" s="297"/>
      <c r="AAZ18" s="297"/>
      <c r="ABA18" s="297"/>
      <c r="ABB18" s="297"/>
      <c r="ABC18" s="297"/>
      <c r="ABD18" s="297"/>
      <c r="ABE18" s="297"/>
      <c r="ABF18" s="297"/>
      <c r="ABG18" s="297"/>
      <c r="ABH18" s="297"/>
      <c r="ABI18" s="297"/>
      <c r="ABJ18" s="297"/>
      <c r="ABK18" s="297"/>
      <c r="ABL18" s="297"/>
      <c r="ABM18" s="297"/>
      <c r="ABN18" s="297"/>
      <c r="ABO18" s="297"/>
      <c r="ABP18" s="297"/>
      <c r="ABQ18" s="297"/>
      <c r="ABR18" s="297"/>
      <c r="ABS18" s="297"/>
      <c r="ABT18" s="297"/>
      <c r="ABU18" s="297"/>
      <c r="ABV18" s="297"/>
      <c r="ABW18" s="297"/>
      <c r="ABX18" s="297"/>
      <c r="ABY18" s="297"/>
      <c r="ABZ18" s="297"/>
      <c r="ACA18" s="297"/>
      <c r="ACB18" s="297"/>
      <c r="ACC18" s="297"/>
      <c r="ACD18" s="297"/>
      <c r="ACE18" s="297"/>
      <c r="ACF18" s="297"/>
      <c r="ACG18" s="297"/>
      <c r="ACH18" s="297"/>
      <c r="ACI18" s="297"/>
      <c r="ACJ18" s="297"/>
      <c r="ACK18" s="297"/>
      <c r="ACL18" s="297"/>
      <c r="ACM18" s="297"/>
      <c r="ACN18" s="297"/>
      <c r="ACO18" s="297"/>
      <c r="ACP18" s="297"/>
      <c r="ACQ18" s="297"/>
      <c r="ACR18" s="297"/>
      <c r="ACS18" s="297"/>
      <c r="ACT18" s="297"/>
      <c r="ACU18" s="297"/>
      <c r="ACV18" s="297"/>
      <c r="ACW18" s="297"/>
      <c r="ACX18" s="297"/>
      <c r="ACY18" s="297"/>
      <c r="ACZ18" s="297"/>
      <c r="ADA18" s="297"/>
      <c r="ADB18" s="297"/>
      <c r="ADC18" s="297"/>
      <c r="ADD18" s="297"/>
      <c r="ADE18" s="297"/>
      <c r="ADF18" s="297"/>
      <c r="ADG18" s="297"/>
      <c r="ADH18" s="297"/>
      <c r="ADI18" s="297"/>
      <c r="ADJ18" s="297"/>
      <c r="ADK18" s="297"/>
      <c r="ADL18" s="297"/>
      <c r="ADM18" s="297"/>
      <c r="ADN18" s="297"/>
      <c r="ADO18" s="297"/>
      <c r="ADP18" s="297"/>
      <c r="ADQ18" s="297"/>
      <c r="ADR18" s="297"/>
      <c r="ADS18" s="297"/>
      <c r="ADT18" s="297"/>
      <c r="ADU18" s="297"/>
      <c r="ADV18" s="297"/>
      <c r="ADW18" s="297"/>
      <c r="ADX18" s="297"/>
      <c r="ADY18" s="297"/>
      <c r="ADZ18" s="297"/>
      <c r="AEA18" s="297"/>
      <c r="AEB18" s="297"/>
      <c r="AEC18" s="297"/>
      <c r="AED18" s="297"/>
      <c r="AEE18" s="297"/>
      <c r="AEF18" s="297"/>
      <c r="AEG18" s="297"/>
      <c r="AEH18" s="297"/>
      <c r="AEI18" s="297"/>
      <c r="AEJ18" s="297"/>
      <c r="AEK18" s="297"/>
      <c r="AEL18" s="297"/>
      <c r="AEM18" s="297"/>
      <c r="AEN18" s="297"/>
      <c r="AEO18" s="297"/>
      <c r="AEP18" s="297"/>
      <c r="AEQ18" s="297"/>
      <c r="AER18" s="297"/>
      <c r="AES18" s="297"/>
      <c r="AET18" s="297"/>
      <c r="AEU18" s="297"/>
      <c r="AEV18" s="297"/>
      <c r="AEW18" s="297"/>
      <c r="AEX18" s="297"/>
      <c r="AEY18" s="297"/>
      <c r="AEZ18" s="297"/>
      <c r="AFA18" s="297"/>
      <c r="AFB18" s="297"/>
      <c r="AFC18" s="297"/>
      <c r="AFD18" s="297"/>
      <c r="AFE18" s="297"/>
      <c r="AFF18" s="297"/>
      <c r="AFG18" s="297"/>
      <c r="AFH18" s="297"/>
      <c r="AFI18" s="297"/>
      <c r="AFJ18" s="297"/>
      <c r="AFK18" s="297"/>
      <c r="AFL18" s="297"/>
      <c r="AFM18" s="297"/>
      <c r="AFN18" s="297"/>
      <c r="AFO18" s="297"/>
      <c r="AFP18" s="297"/>
      <c r="AFQ18" s="297"/>
      <c r="AFR18" s="297"/>
      <c r="AFS18" s="297"/>
      <c r="AFT18" s="297"/>
      <c r="AFU18" s="297"/>
      <c r="AFV18" s="297"/>
      <c r="AFW18" s="297"/>
      <c r="AFX18" s="297"/>
      <c r="AFY18" s="297"/>
      <c r="AFZ18" s="297"/>
      <c r="AGA18" s="297"/>
      <c r="AGB18" s="297"/>
      <c r="AGC18" s="297"/>
      <c r="AGD18" s="297"/>
      <c r="AGE18" s="297"/>
      <c r="AGF18" s="297"/>
      <c r="AGG18" s="297"/>
      <c r="AGH18" s="297"/>
      <c r="AGI18" s="297"/>
      <c r="AGJ18" s="297"/>
      <c r="AGK18" s="297"/>
      <c r="AGL18" s="297"/>
      <c r="AGM18" s="297"/>
      <c r="AGN18" s="297"/>
      <c r="AGO18" s="297"/>
      <c r="AGP18" s="297"/>
      <c r="AGQ18" s="297"/>
      <c r="AGR18" s="297"/>
      <c r="AGS18" s="297"/>
      <c r="AGT18" s="297"/>
      <c r="AGU18" s="297"/>
      <c r="AGV18" s="297"/>
      <c r="AGW18" s="297"/>
      <c r="AGX18" s="297"/>
      <c r="AGY18" s="297"/>
      <c r="AGZ18" s="297"/>
      <c r="AHA18" s="297"/>
      <c r="AHB18" s="297"/>
      <c r="AHC18" s="297"/>
      <c r="AHD18" s="297"/>
      <c r="AHE18" s="297"/>
      <c r="AHF18" s="297"/>
      <c r="AHG18" s="297"/>
      <c r="AHH18" s="297"/>
      <c r="AHI18" s="297"/>
      <c r="AHJ18" s="297"/>
      <c r="AHK18" s="297"/>
      <c r="AHL18" s="297"/>
      <c r="AHM18" s="297"/>
      <c r="AHN18" s="297"/>
      <c r="AHO18" s="297"/>
      <c r="AHP18" s="297"/>
      <c r="AHQ18" s="297"/>
      <c r="AHR18" s="297"/>
      <c r="AHS18" s="297"/>
      <c r="AHT18" s="297"/>
      <c r="AHU18" s="297"/>
      <c r="AHV18" s="297"/>
      <c r="AHW18" s="297"/>
      <c r="AHX18" s="297"/>
      <c r="AHY18" s="297"/>
      <c r="AHZ18" s="297"/>
      <c r="AIA18" s="297"/>
      <c r="AIB18" s="297"/>
      <c r="AIC18" s="297"/>
      <c r="AID18" s="297"/>
      <c r="AIE18" s="297"/>
      <c r="AIF18" s="297"/>
      <c r="AIG18" s="297"/>
      <c r="AIH18" s="297"/>
      <c r="AII18" s="297"/>
      <c r="AIJ18" s="297"/>
      <c r="AIK18" s="297"/>
      <c r="AIL18" s="297"/>
      <c r="AIM18" s="297"/>
      <c r="AIN18" s="297"/>
      <c r="AIO18" s="297"/>
      <c r="AIP18" s="297"/>
      <c r="AIQ18" s="297"/>
      <c r="AIR18" s="297"/>
      <c r="AIS18" s="297"/>
      <c r="AIT18" s="297"/>
      <c r="AIU18" s="297"/>
      <c r="AIV18" s="297"/>
      <c r="AIW18" s="297"/>
      <c r="AIX18" s="297"/>
      <c r="AIY18" s="297"/>
      <c r="AIZ18" s="297"/>
      <c r="AJA18" s="297"/>
      <c r="AJB18" s="297"/>
      <c r="AJC18" s="297"/>
      <c r="AJD18" s="297"/>
      <c r="AJE18" s="297"/>
      <c r="AJF18" s="297"/>
      <c r="AJG18" s="297"/>
      <c r="AJH18" s="297"/>
      <c r="AJI18" s="297"/>
      <c r="AJJ18" s="297"/>
      <c r="AJK18" s="297"/>
      <c r="AJL18" s="297"/>
      <c r="AJM18" s="297"/>
      <c r="AJN18" s="297"/>
      <c r="AJO18" s="297"/>
      <c r="AJP18" s="297"/>
      <c r="AJQ18" s="297"/>
      <c r="AJR18" s="297"/>
      <c r="AJS18" s="297"/>
      <c r="AJT18" s="297"/>
      <c r="AJU18" s="297"/>
      <c r="AJV18" s="297"/>
      <c r="AJW18" s="297"/>
      <c r="AJX18" s="297"/>
      <c r="AJY18" s="297"/>
      <c r="AJZ18" s="297"/>
      <c r="AKA18" s="297"/>
      <c r="AKB18" s="297"/>
      <c r="AKC18" s="297"/>
      <c r="AKD18" s="297"/>
      <c r="AKE18" s="297"/>
      <c r="AKF18" s="297"/>
      <c r="AKG18" s="297"/>
      <c r="AKH18" s="297"/>
      <c r="AKI18" s="297"/>
      <c r="AKJ18" s="297"/>
      <c r="AKK18" s="297"/>
      <c r="AKL18" s="297"/>
      <c r="AKM18" s="297"/>
      <c r="AKN18" s="297"/>
      <c r="AKO18" s="297"/>
      <c r="AKP18" s="297"/>
      <c r="AKQ18" s="297"/>
      <c r="AKR18" s="297"/>
      <c r="AKS18" s="297"/>
      <c r="AKT18" s="297"/>
      <c r="AKU18" s="297"/>
      <c r="AKV18" s="297"/>
      <c r="AKW18" s="297"/>
      <c r="AKX18" s="297"/>
      <c r="AKY18" s="297"/>
      <c r="AKZ18" s="297"/>
      <c r="ALA18" s="297"/>
      <c r="ALB18" s="297"/>
      <c r="ALC18" s="297"/>
      <c r="ALD18" s="297"/>
      <c r="ALE18" s="297"/>
      <c r="ALF18" s="297"/>
      <c r="ALG18" s="297"/>
      <c r="ALH18" s="297"/>
      <c r="ALI18" s="297"/>
      <c r="ALJ18" s="297"/>
      <c r="ALK18" s="297"/>
      <c r="ALL18" s="297"/>
      <c r="ALM18" s="297"/>
      <c r="ALN18" s="297"/>
      <c r="ALO18" s="297"/>
      <c r="ALP18" s="297"/>
      <c r="ALQ18" s="297"/>
      <c r="ALR18" s="297"/>
      <c r="ALS18" s="297"/>
      <c r="ALT18" s="297"/>
      <c r="ALU18" s="297"/>
      <c r="ALV18" s="297"/>
      <c r="ALW18" s="297"/>
      <c r="ALX18" s="297"/>
      <c r="ALY18" s="297"/>
      <c r="ALZ18" s="297"/>
      <c r="AMA18" s="297"/>
      <c r="AMB18" s="297"/>
      <c r="AMC18" s="297"/>
      <c r="AMD18" s="297"/>
      <c r="AME18" s="297"/>
      <c r="AMF18" s="297"/>
      <c r="AMG18" s="297"/>
      <c r="AMH18" s="297"/>
      <c r="AMI18" s="297"/>
      <c r="AMJ18" s="297"/>
      <c r="AMK18" s="297"/>
      <c r="AML18" s="297"/>
      <c r="AMM18" s="297"/>
      <c r="AMN18" s="297"/>
      <c r="AMO18" s="297"/>
      <c r="AMP18" s="297"/>
      <c r="AMQ18" s="297"/>
      <c r="AMR18" s="297"/>
      <c r="AMS18" s="297"/>
      <c r="AMT18" s="297"/>
      <c r="AMU18" s="297"/>
      <c r="AMV18" s="297"/>
      <c r="AMW18" s="297"/>
      <c r="AMX18" s="297"/>
      <c r="AMY18" s="297"/>
      <c r="AMZ18" s="297"/>
      <c r="ANA18" s="297"/>
      <c r="ANB18" s="297"/>
      <c r="ANC18" s="297"/>
      <c r="AND18" s="297"/>
      <c r="ANE18" s="297"/>
      <c r="ANF18" s="297"/>
      <c r="ANG18" s="297"/>
      <c r="ANH18" s="297"/>
      <c r="ANI18" s="297"/>
      <c r="ANJ18" s="297"/>
      <c r="ANK18" s="297"/>
      <c r="ANL18" s="297"/>
      <c r="ANM18" s="297"/>
      <c r="ANN18" s="297"/>
      <c r="ANO18" s="297"/>
      <c r="ANP18" s="297"/>
      <c r="ANQ18" s="297"/>
      <c r="ANR18" s="297"/>
      <c r="ANS18" s="297"/>
      <c r="ANT18" s="297"/>
      <c r="ANU18" s="297"/>
      <c r="ANV18" s="297"/>
      <c r="ANW18" s="297"/>
      <c r="ANX18" s="297"/>
      <c r="ANY18" s="297"/>
      <c r="ANZ18" s="297"/>
      <c r="AOA18" s="297"/>
      <c r="AOB18" s="297"/>
      <c r="AOC18" s="297"/>
      <c r="AOD18" s="297"/>
      <c r="AOE18" s="297"/>
      <c r="AOF18" s="297"/>
      <c r="AOG18" s="297"/>
      <c r="AOH18" s="297"/>
      <c r="AOI18" s="297"/>
      <c r="AOJ18" s="297"/>
      <c r="AOK18" s="297"/>
      <c r="AOL18" s="297"/>
      <c r="AOM18" s="297"/>
      <c r="AON18" s="297"/>
      <c r="AOO18" s="297"/>
      <c r="AOP18" s="297"/>
      <c r="AOQ18" s="297"/>
      <c r="AOR18" s="297"/>
      <c r="AOS18" s="297"/>
      <c r="AOT18" s="297"/>
      <c r="AOU18" s="297"/>
      <c r="AOV18" s="297"/>
      <c r="AOW18" s="297"/>
      <c r="AOX18" s="297"/>
      <c r="AOY18" s="297"/>
      <c r="AOZ18" s="297"/>
      <c r="APA18" s="297"/>
      <c r="APB18" s="297"/>
      <c r="APC18" s="297"/>
      <c r="APD18" s="297"/>
      <c r="APE18" s="297"/>
      <c r="APF18" s="297"/>
      <c r="APG18" s="297"/>
      <c r="APH18" s="297"/>
      <c r="API18" s="297"/>
      <c r="APJ18" s="297"/>
      <c r="APK18" s="297"/>
      <c r="APL18" s="297"/>
      <c r="APM18" s="297"/>
      <c r="APN18" s="297"/>
      <c r="APO18" s="297"/>
      <c r="APP18" s="297"/>
      <c r="APQ18" s="297"/>
      <c r="APR18" s="297"/>
      <c r="APS18" s="297"/>
      <c r="APT18" s="297"/>
      <c r="APU18" s="297"/>
      <c r="APV18" s="297"/>
      <c r="APW18" s="297"/>
      <c r="APX18" s="297"/>
      <c r="APY18" s="297"/>
      <c r="APZ18" s="297"/>
      <c r="AQA18" s="297"/>
      <c r="AQB18" s="297"/>
      <c r="AQC18" s="297"/>
      <c r="AQD18" s="297"/>
      <c r="AQE18" s="297"/>
      <c r="AQF18" s="297"/>
      <c r="AQG18" s="297"/>
      <c r="AQH18" s="297"/>
      <c r="AQI18" s="297"/>
      <c r="AQJ18" s="297"/>
      <c r="AQK18" s="297"/>
      <c r="AQL18" s="297"/>
      <c r="AQM18" s="297"/>
      <c r="AQN18" s="297"/>
      <c r="AQO18" s="297"/>
      <c r="AQP18" s="297"/>
      <c r="AQQ18" s="297"/>
      <c r="AQR18" s="297"/>
      <c r="AQS18" s="297"/>
      <c r="AQT18" s="297"/>
      <c r="AQU18" s="297"/>
      <c r="AQV18" s="297"/>
      <c r="AQW18" s="297"/>
      <c r="AQX18" s="297"/>
      <c r="AQY18" s="297"/>
      <c r="AQZ18" s="297"/>
      <c r="ARA18" s="297"/>
      <c r="ARB18" s="297"/>
      <c r="ARC18" s="297"/>
      <c r="ARD18" s="297"/>
      <c r="ARE18" s="297"/>
      <c r="ARF18" s="297"/>
      <c r="ARG18" s="297"/>
      <c r="ARH18" s="297"/>
      <c r="ARI18" s="297"/>
      <c r="ARJ18" s="297"/>
      <c r="ARK18" s="297"/>
      <c r="ARL18" s="297"/>
      <c r="ARM18" s="297"/>
      <c r="ARN18" s="297"/>
      <c r="ARO18" s="297"/>
      <c r="ARP18" s="297"/>
      <c r="ARQ18" s="297"/>
      <c r="ARR18" s="297"/>
      <c r="ARS18" s="297"/>
      <c r="ART18" s="297"/>
      <c r="ARU18" s="297"/>
      <c r="ARV18" s="297"/>
      <c r="ARW18" s="297"/>
      <c r="ARX18" s="297"/>
      <c r="ARY18" s="297"/>
      <c r="ARZ18" s="297"/>
      <c r="ASA18" s="297"/>
      <c r="ASB18" s="297"/>
      <c r="ASC18" s="297"/>
      <c r="ASD18" s="297"/>
      <c r="ASE18" s="297"/>
      <c r="ASF18" s="297"/>
      <c r="ASG18" s="297"/>
      <c r="ASH18" s="297"/>
      <c r="ASI18" s="297"/>
      <c r="ASJ18" s="297"/>
      <c r="ASK18" s="297"/>
      <c r="ASL18" s="297"/>
      <c r="ASM18" s="297"/>
      <c r="ASN18" s="297"/>
      <c r="ASO18" s="297"/>
      <c r="ASP18" s="297"/>
      <c r="ASQ18" s="297"/>
      <c r="ASR18" s="297"/>
      <c r="ASS18" s="297"/>
      <c r="AST18" s="297"/>
      <c r="ASU18" s="297"/>
      <c r="ASV18" s="297"/>
      <c r="ASW18" s="297"/>
      <c r="ASX18" s="297"/>
      <c r="ASY18" s="297"/>
      <c r="ASZ18" s="297"/>
      <c r="ATA18" s="297"/>
      <c r="ATB18" s="297"/>
      <c r="ATC18" s="297"/>
      <c r="ATD18" s="297"/>
      <c r="ATE18" s="297"/>
      <c r="ATF18" s="297"/>
      <c r="ATG18" s="297"/>
      <c r="ATH18" s="297"/>
      <c r="ATI18" s="297"/>
      <c r="ATJ18" s="297"/>
      <c r="ATK18" s="297"/>
      <c r="ATL18" s="297"/>
      <c r="ATM18" s="297"/>
      <c r="ATN18" s="297"/>
      <c r="ATO18" s="297"/>
      <c r="ATP18" s="297"/>
      <c r="ATQ18" s="297"/>
      <c r="ATR18" s="297"/>
      <c r="ATS18" s="297"/>
      <c r="ATT18" s="297"/>
      <c r="ATU18" s="297"/>
      <c r="ATV18" s="297"/>
      <c r="ATW18" s="297"/>
      <c r="ATX18" s="297"/>
      <c r="ATY18" s="297"/>
      <c r="ATZ18" s="297"/>
      <c r="AUA18" s="297"/>
      <c r="AUB18" s="297"/>
      <c r="AUC18" s="297"/>
      <c r="AUD18" s="297"/>
      <c r="AUE18" s="297"/>
      <c r="AUF18" s="297"/>
      <c r="AUG18" s="297"/>
      <c r="AUH18" s="297"/>
      <c r="AUI18" s="297"/>
      <c r="AUJ18" s="297"/>
      <c r="AUK18" s="297"/>
      <c r="AUL18" s="297"/>
      <c r="AUM18" s="297"/>
      <c r="AUN18" s="297"/>
      <c r="AUO18" s="297"/>
      <c r="AUP18" s="297"/>
      <c r="AUQ18" s="297"/>
      <c r="AUR18" s="297"/>
      <c r="AUS18" s="297"/>
      <c r="AUT18" s="297"/>
      <c r="AUU18" s="297"/>
      <c r="AUV18" s="297"/>
      <c r="AUW18" s="297"/>
      <c r="AUX18" s="297"/>
      <c r="AUY18" s="297"/>
      <c r="AUZ18" s="297"/>
      <c r="AVA18" s="297"/>
      <c r="AVB18" s="297"/>
      <c r="AVC18" s="297"/>
      <c r="AVD18" s="297"/>
      <c r="AVE18" s="297"/>
      <c r="AVF18" s="297"/>
      <c r="AVG18" s="297"/>
      <c r="AVH18" s="297"/>
      <c r="AVI18" s="297"/>
      <c r="AVJ18" s="297"/>
      <c r="AVK18" s="297"/>
      <c r="AVL18" s="297"/>
      <c r="AVM18" s="297"/>
      <c r="AVN18" s="297"/>
      <c r="AVO18" s="297"/>
      <c r="AVP18" s="297"/>
      <c r="AVQ18" s="297"/>
      <c r="AVR18" s="297"/>
      <c r="AVS18" s="297"/>
      <c r="AVT18" s="297"/>
      <c r="AVU18" s="297"/>
      <c r="AVV18" s="297"/>
      <c r="AVW18" s="297"/>
      <c r="AVX18" s="297"/>
      <c r="AVY18" s="297"/>
      <c r="AVZ18" s="297"/>
      <c r="AWA18" s="297"/>
      <c r="AWB18" s="297"/>
      <c r="AWC18" s="297"/>
      <c r="AWD18" s="297"/>
      <c r="AWE18" s="297"/>
      <c r="AWF18" s="297"/>
      <c r="AWG18" s="297"/>
      <c r="AWH18" s="297"/>
      <c r="AWI18" s="297"/>
      <c r="AWJ18" s="297"/>
      <c r="AWK18" s="297"/>
      <c r="AWL18" s="297"/>
      <c r="AWM18" s="297"/>
      <c r="AWN18" s="297"/>
      <c r="AWO18" s="297"/>
      <c r="AWP18" s="297"/>
      <c r="AWQ18" s="297"/>
      <c r="AWR18" s="297"/>
      <c r="AWS18" s="297"/>
      <c r="AWT18" s="297"/>
      <c r="AWU18" s="297"/>
      <c r="AWV18" s="297"/>
      <c r="AWW18" s="297"/>
      <c r="AWX18" s="297"/>
      <c r="AWY18" s="297"/>
      <c r="AWZ18" s="297"/>
      <c r="AXA18" s="297"/>
      <c r="AXB18" s="297"/>
      <c r="AXC18" s="297"/>
      <c r="AXD18" s="297"/>
      <c r="AXE18" s="297"/>
      <c r="AXF18" s="297"/>
      <c r="AXG18" s="297"/>
      <c r="AXH18" s="297"/>
      <c r="AXI18" s="297"/>
      <c r="AXJ18" s="297"/>
      <c r="AXK18" s="297"/>
      <c r="AXL18" s="297"/>
      <c r="AXM18" s="297"/>
      <c r="AXN18" s="297"/>
      <c r="AXO18" s="297"/>
      <c r="AXP18" s="297"/>
      <c r="AXQ18" s="297"/>
      <c r="AXR18" s="297"/>
      <c r="AXS18" s="297"/>
      <c r="AXT18" s="297"/>
      <c r="AXU18" s="297"/>
      <c r="AXV18" s="297"/>
      <c r="AXW18" s="297"/>
      <c r="AXX18" s="297"/>
      <c r="AXY18" s="297"/>
      <c r="AXZ18" s="297"/>
      <c r="AYA18" s="297"/>
      <c r="AYB18" s="297"/>
      <c r="AYC18" s="297"/>
      <c r="AYD18" s="297"/>
      <c r="AYE18" s="297"/>
      <c r="AYF18" s="297"/>
      <c r="AYG18" s="297"/>
      <c r="AYH18" s="297"/>
      <c r="AYI18" s="297"/>
      <c r="AYJ18" s="297"/>
      <c r="AYK18" s="297"/>
      <c r="AYL18" s="297"/>
      <c r="AYM18" s="297"/>
      <c r="AYN18" s="297"/>
      <c r="AYO18" s="297"/>
      <c r="AYP18" s="297"/>
      <c r="AYQ18" s="297"/>
      <c r="AYR18" s="297"/>
      <c r="AYS18" s="297"/>
      <c r="AYT18" s="297"/>
      <c r="AYU18" s="297"/>
      <c r="AYV18" s="297"/>
      <c r="AYW18" s="297"/>
      <c r="AYX18" s="297"/>
      <c r="AYY18" s="297"/>
      <c r="AYZ18" s="297"/>
      <c r="AZA18" s="297"/>
      <c r="AZB18" s="297"/>
      <c r="AZC18" s="297"/>
      <c r="AZD18" s="297"/>
      <c r="AZE18" s="297"/>
      <c r="AZF18" s="297"/>
      <c r="AZG18" s="297"/>
      <c r="AZH18" s="297"/>
      <c r="AZI18" s="297"/>
      <c r="AZJ18" s="297"/>
      <c r="AZK18" s="297"/>
    </row>
    <row r="19" spans="1:1363" s="319" customFormat="1" ht="18" customHeight="1" x14ac:dyDescent="0.3">
      <c r="A19" s="298">
        <v>1.2</v>
      </c>
      <c r="B19" s="299" t="s">
        <v>590</v>
      </c>
      <c r="C19" s="307"/>
      <c r="D19" s="308"/>
      <c r="E19" s="309"/>
      <c r="F19" s="310"/>
      <c r="G19" s="294"/>
      <c r="H19" s="295"/>
      <c r="I19" s="304"/>
    </row>
    <row r="20" spans="1:1363" s="319" customFormat="1" ht="18" customHeight="1" x14ac:dyDescent="0.3">
      <c r="A20" s="305"/>
      <c r="B20" s="306" t="s">
        <v>591</v>
      </c>
      <c r="C20" s="307"/>
      <c r="D20" s="308"/>
      <c r="E20" s="309"/>
      <c r="F20" s="310"/>
      <c r="G20" s="294"/>
      <c r="H20" s="295"/>
      <c r="I20" s="304"/>
    </row>
    <row r="21" spans="1:1363" s="319" customFormat="1" ht="18" customHeight="1" x14ac:dyDescent="0.3">
      <c r="A21" s="305" t="s">
        <v>592</v>
      </c>
      <c r="B21" s="306" t="s">
        <v>593</v>
      </c>
      <c r="C21" s="307" t="s">
        <v>594</v>
      </c>
      <c r="D21" s="308">
        <v>1</v>
      </c>
      <c r="E21" s="309"/>
      <c r="F21" s="310"/>
      <c r="G21" s="294"/>
      <c r="H21" s="295"/>
      <c r="I21" s="304"/>
    </row>
    <row r="22" spans="1:1363" s="319" customFormat="1" ht="18" customHeight="1" x14ac:dyDescent="0.3">
      <c r="A22" s="305" t="s">
        <v>595</v>
      </c>
      <c r="B22" s="306" t="s">
        <v>596</v>
      </c>
      <c r="C22" s="307" t="s">
        <v>594</v>
      </c>
      <c r="D22" s="308">
        <v>1</v>
      </c>
      <c r="E22" s="309"/>
      <c r="F22" s="310"/>
      <c r="G22" s="294"/>
      <c r="H22" s="295"/>
      <c r="I22" s="304"/>
    </row>
    <row r="23" spans="1:1363" s="319" customFormat="1" ht="18" customHeight="1" x14ac:dyDescent="0.3">
      <c r="A23" s="305" t="s">
        <v>597</v>
      </c>
      <c r="B23" s="306" t="s">
        <v>598</v>
      </c>
      <c r="C23" s="307" t="s">
        <v>599</v>
      </c>
      <c r="D23" s="308">
        <v>1</v>
      </c>
      <c r="E23" s="309"/>
      <c r="F23" s="310"/>
      <c r="G23" s="294"/>
      <c r="H23" s="295"/>
      <c r="I23" s="304"/>
    </row>
    <row r="24" spans="1:1363" s="319" customFormat="1" ht="18" customHeight="1" x14ac:dyDescent="0.3">
      <c r="A24" s="305" t="s">
        <v>600</v>
      </c>
      <c r="B24" s="306" t="s">
        <v>601</v>
      </c>
      <c r="C24" s="307" t="s">
        <v>8</v>
      </c>
      <c r="D24" s="308">
        <v>1</v>
      </c>
      <c r="E24" s="309"/>
      <c r="F24" s="310"/>
      <c r="G24" s="294"/>
      <c r="H24" s="295"/>
      <c r="I24" s="296"/>
    </row>
    <row r="25" spans="1:1363" s="319" customFormat="1" ht="18" customHeight="1" x14ac:dyDescent="0.3">
      <c r="A25" s="305" t="s">
        <v>602</v>
      </c>
      <c r="B25" s="306" t="s">
        <v>603</v>
      </c>
      <c r="C25" s="307" t="s">
        <v>8</v>
      </c>
      <c r="D25" s="308">
        <v>1</v>
      </c>
      <c r="E25" s="309"/>
      <c r="F25" s="310"/>
      <c r="G25" s="294"/>
      <c r="H25" s="295"/>
      <c r="I25" s="296"/>
    </row>
    <row r="26" spans="1:1363" s="319" customFormat="1" ht="39.65" customHeight="1" x14ac:dyDescent="0.3">
      <c r="A26" s="305" t="s">
        <v>604</v>
      </c>
      <c r="B26" s="306" t="s">
        <v>605</v>
      </c>
      <c r="C26" s="307" t="s">
        <v>5</v>
      </c>
      <c r="D26" s="308">
        <v>1</v>
      </c>
      <c r="E26" s="309"/>
      <c r="F26" s="310"/>
      <c r="G26" s="294"/>
      <c r="H26" s="295"/>
      <c r="I26" s="296"/>
    </row>
    <row r="27" spans="1:1363" s="319" customFormat="1" ht="18" customHeight="1" x14ac:dyDescent="0.3">
      <c r="A27" s="305" t="s">
        <v>606</v>
      </c>
      <c r="B27" s="306" t="s">
        <v>607</v>
      </c>
      <c r="C27" s="307" t="s">
        <v>8</v>
      </c>
      <c r="D27" s="308">
        <v>1</v>
      </c>
      <c r="E27" s="309"/>
      <c r="F27" s="310"/>
      <c r="G27" s="294"/>
      <c r="H27" s="295"/>
      <c r="I27" s="296"/>
    </row>
    <row r="28" spans="1:1363" s="319" customFormat="1" ht="18" customHeight="1" x14ac:dyDescent="0.3">
      <c r="A28" s="305" t="s">
        <v>608</v>
      </c>
      <c r="B28" s="306" t="s">
        <v>609</v>
      </c>
      <c r="C28" s="307"/>
      <c r="D28" s="308"/>
      <c r="E28" s="309"/>
      <c r="F28" s="310"/>
      <c r="G28" s="294"/>
      <c r="H28" s="295"/>
      <c r="I28" s="296"/>
    </row>
    <row r="29" spans="1:1363" s="319" customFormat="1" ht="18" customHeight="1" x14ac:dyDescent="0.3">
      <c r="A29" s="305" t="s">
        <v>610</v>
      </c>
      <c r="B29" s="306" t="s">
        <v>611</v>
      </c>
      <c r="C29" s="307" t="s">
        <v>8</v>
      </c>
      <c r="D29" s="308">
        <v>1</v>
      </c>
      <c r="E29" s="309"/>
      <c r="F29" s="310"/>
      <c r="G29" s="294"/>
      <c r="H29" s="295"/>
      <c r="I29" s="296"/>
    </row>
    <row r="30" spans="1:1363" s="319" customFormat="1" ht="18" customHeight="1" x14ac:dyDescent="0.3">
      <c r="A30" s="305" t="s">
        <v>612</v>
      </c>
      <c r="B30" s="306" t="s">
        <v>613</v>
      </c>
      <c r="C30" s="307" t="s">
        <v>8</v>
      </c>
      <c r="D30" s="308">
        <v>1</v>
      </c>
      <c r="E30" s="309"/>
      <c r="F30" s="310"/>
      <c r="G30" s="294"/>
      <c r="H30" s="295"/>
      <c r="I30" s="296"/>
    </row>
    <row r="31" spans="1:1363" s="319" customFormat="1" ht="18" customHeight="1" x14ac:dyDescent="0.3">
      <c r="A31" s="305" t="s">
        <v>614</v>
      </c>
      <c r="B31" s="306" t="s">
        <v>615</v>
      </c>
      <c r="C31" s="307" t="s">
        <v>8</v>
      </c>
      <c r="D31" s="308">
        <v>1</v>
      </c>
      <c r="E31" s="309"/>
      <c r="F31" s="310"/>
      <c r="G31" s="294"/>
      <c r="H31" s="295"/>
      <c r="I31" s="296"/>
    </row>
    <row r="32" spans="1:1363" s="319" customFormat="1" ht="18" customHeight="1" x14ac:dyDescent="0.3">
      <c r="A32" s="305" t="s">
        <v>616</v>
      </c>
      <c r="B32" s="306" t="s">
        <v>617</v>
      </c>
      <c r="C32" s="307" t="s">
        <v>8</v>
      </c>
      <c r="D32" s="308">
        <v>1</v>
      </c>
      <c r="E32" s="309"/>
      <c r="F32" s="310"/>
      <c r="G32" s="294"/>
      <c r="H32" s="295"/>
      <c r="I32" s="296"/>
    </row>
    <row r="33" spans="1:9" s="319" customFormat="1" ht="18" customHeight="1" x14ac:dyDescent="0.3">
      <c r="A33" s="305" t="s">
        <v>618</v>
      </c>
      <c r="B33" s="306" t="s">
        <v>619</v>
      </c>
      <c r="C33" s="307" t="s">
        <v>8</v>
      </c>
      <c r="D33" s="308">
        <v>1</v>
      </c>
      <c r="E33" s="309"/>
      <c r="F33" s="310"/>
      <c r="G33" s="294"/>
      <c r="H33" s="295"/>
      <c r="I33" s="296"/>
    </row>
    <row r="34" spans="1:9" s="319" customFormat="1" ht="18" customHeight="1" x14ac:dyDescent="0.3">
      <c r="A34" s="305" t="s">
        <v>620</v>
      </c>
      <c r="B34" s="306" t="s">
        <v>621</v>
      </c>
      <c r="C34" s="307" t="s">
        <v>8</v>
      </c>
      <c r="D34" s="308">
        <v>1</v>
      </c>
      <c r="E34" s="309"/>
      <c r="F34" s="310"/>
      <c r="G34" s="294"/>
      <c r="H34" s="295"/>
      <c r="I34" s="296"/>
    </row>
    <row r="35" spans="1:9" s="319" customFormat="1" ht="18" customHeight="1" x14ac:dyDescent="0.3">
      <c r="A35" s="305"/>
      <c r="B35" s="306" t="s">
        <v>622</v>
      </c>
      <c r="C35" s="307"/>
      <c r="D35" s="308"/>
      <c r="E35" s="309"/>
      <c r="F35" s="310"/>
      <c r="G35" s="294"/>
      <c r="H35" s="295"/>
      <c r="I35" s="296"/>
    </row>
    <row r="36" spans="1:9" s="319" customFormat="1" ht="18" customHeight="1" x14ac:dyDescent="0.3">
      <c r="A36" s="305" t="s">
        <v>623</v>
      </c>
      <c r="B36" s="306" t="s">
        <v>624</v>
      </c>
      <c r="C36" s="307" t="s">
        <v>8</v>
      </c>
      <c r="D36" s="308">
        <v>1</v>
      </c>
      <c r="E36" s="309"/>
      <c r="F36" s="310"/>
      <c r="G36" s="294"/>
      <c r="H36" s="295"/>
      <c r="I36" s="296"/>
    </row>
    <row r="37" spans="1:9" s="319" customFormat="1" ht="18" customHeight="1" x14ac:dyDescent="0.3">
      <c r="A37" s="305" t="s">
        <v>625</v>
      </c>
      <c r="B37" s="306" t="s">
        <v>626</v>
      </c>
      <c r="C37" s="307" t="s">
        <v>8</v>
      </c>
      <c r="D37" s="308">
        <v>1</v>
      </c>
      <c r="E37" s="309"/>
      <c r="F37" s="310"/>
      <c r="G37" s="294"/>
      <c r="H37" s="295"/>
      <c r="I37" s="296"/>
    </row>
    <row r="38" spans="1:9" s="319" customFormat="1" ht="18" customHeight="1" x14ac:dyDescent="0.3">
      <c r="A38" s="305" t="s">
        <v>627</v>
      </c>
      <c r="B38" s="306" t="s">
        <v>628</v>
      </c>
      <c r="C38" s="307" t="s">
        <v>8</v>
      </c>
      <c r="D38" s="308">
        <v>1</v>
      </c>
      <c r="E38" s="309"/>
      <c r="F38" s="310"/>
      <c r="G38" s="294"/>
      <c r="H38" s="295"/>
      <c r="I38" s="296"/>
    </row>
    <row r="39" spans="1:9" s="319" customFormat="1" x14ac:dyDescent="0.3">
      <c r="A39" s="305"/>
      <c r="B39" s="306" t="s">
        <v>629</v>
      </c>
      <c r="C39" s="307"/>
      <c r="D39" s="308"/>
      <c r="E39" s="309"/>
      <c r="F39" s="310"/>
      <c r="G39" s="294"/>
      <c r="H39" s="295"/>
      <c r="I39" s="296"/>
    </row>
    <row r="40" spans="1:9" s="319" customFormat="1" x14ac:dyDescent="0.3">
      <c r="A40" s="305" t="s">
        <v>630</v>
      </c>
      <c r="B40" s="306" t="s">
        <v>631</v>
      </c>
      <c r="C40" s="307" t="s">
        <v>632</v>
      </c>
      <c r="D40" s="308">
        <v>1</v>
      </c>
      <c r="E40" s="309"/>
      <c r="F40" s="310"/>
      <c r="G40" s="294"/>
      <c r="H40" s="295"/>
      <c r="I40" s="296"/>
    </row>
    <row r="41" spans="1:9" s="294" customFormat="1" x14ac:dyDescent="0.3">
      <c r="A41" s="305"/>
      <c r="B41" s="306" t="s">
        <v>633</v>
      </c>
      <c r="C41" s="307"/>
      <c r="D41" s="308"/>
      <c r="E41" s="309"/>
      <c r="F41" s="310"/>
      <c r="H41" s="295"/>
      <c r="I41" s="296"/>
    </row>
    <row r="42" spans="1:9" s="294" customFormat="1" ht="24" x14ac:dyDescent="0.3">
      <c r="A42" s="305" t="s">
        <v>634</v>
      </c>
      <c r="B42" s="306" t="s">
        <v>635</v>
      </c>
      <c r="C42" s="307" t="s">
        <v>594</v>
      </c>
      <c r="D42" s="308">
        <v>1</v>
      </c>
      <c r="E42" s="309"/>
      <c r="F42" s="310"/>
      <c r="H42" s="295"/>
      <c r="I42" s="296"/>
    </row>
    <row r="43" spans="1:9" s="294" customFormat="1" ht="16.25" customHeight="1" x14ac:dyDescent="0.3">
      <c r="A43" s="313"/>
      <c r="B43" s="414" t="s">
        <v>642</v>
      </c>
      <c r="C43" s="414"/>
      <c r="D43" s="414"/>
      <c r="E43" s="328"/>
      <c r="F43" s="310"/>
      <c r="H43" s="295"/>
      <c r="I43" s="296"/>
    </row>
    <row r="44" spans="1:9" s="294" customFormat="1" x14ac:dyDescent="0.3">
      <c r="A44" s="313">
        <v>1.3</v>
      </c>
      <c r="B44" s="320" t="s">
        <v>636</v>
      </c>
      <c r="C44" s="315"/>
      <c r="D44" s="316"/>
      <c r="E44" s="317"/>
      <c r="F44" s="318"/>
      <c r="H44" s="295"/>
      <c r="I44" s="296"/>
    </row>
    <row r="45" spans="1:9" s="294" customFormat="1" ht="24" x14ac:dyDescent="0.3">
      <c r="A45" s="313" t="s">
        <v>637</v>
      </c>
      <c r="B45" s="314" t="s">
        <v>644</v>
      </c>
      <c r="C45" s="321" t="s">
        <v>137</v>
      </c>
      <c r="D45" s="316">
        <v>0</v>
      </c>
      <c r="E45" s="317"/>
      <c r="F45" s="318"/>
      <c r="H45" s="295"/>
      <c r="I45" s="296"/>
    </row>
    <row r="46" spans="1:9" s="294" customFormat="1" x14ac:dyDescent="0.3">
      <c r="A46" s="313"/>
      <c r="B46" s="314" t="s">
        <v>638</v>
      </c>
      <c r="C46" s="321" t="s">
        <v>138</v>
      </c>
      <c r="D46" s="316">
        <v>1000000</v>
      </c>
      <c r="E46" s="317"/>
      <c r="F46" s="318"/>
      <c r="H46" s="295"/>
      <c r="I46" s="296"/>
    </row>
    <row r="47" spans="1:9" s="294" customFormat="1" ht="24" x14ac:dyDescent="0.3">
      <c r="A47" s="313" t="s">
        <v>639</v>
      </c>
      <c r="B47" s="314" t="s">
        <v>640</v>
      </c>
      <c r="C47" s="321" t="s">
        <v>137</v>
      </c>
      <c r="D47" s="316">
        <v>1</v>
      </c>
      <c r="E47" s="317"/>
      <c r="F47" s="318"/>
      <c r="H47" s="295"/>
      <c r="I47" s="296"/>
    </row>
    <row r="48" spans="1:9" s="294" customFormat="1" x14ac:dyDescent="0.3">
      <c r="A48" s="313"/>
      <c r="B48" s="314" t="s">
        <v>641</v>
      </c>
      <c r="C48" s="315" t="s">
        <v>138</v>
      </c>
      <c r="D48" s="316">
        <f>F47</f>
        <v>0</v>
      </c>
      <c r="E48" s="394"/>
      <c r="F48" s="318"/>
      <c r="H48" s="295"/>
      <c r="I48" s="296"/>
    </row>
    <row r="49" spans="1:9" s="294" customFormat="1" ht="18" customHeight="1" x14ac:dyDescent="0.3">
      <c r="A49" s="313"/>
      <c r="B49" s="314"/>
      <c r="C49" s="315"/>
      <c r="D49" s="316"/>
      <c r="E49" s="394"/>
      <c r="F49" s="318"/>
      <c r="H49" s="295"/>
      <c r="I49" s="296"/>
    </row>
    <row r="50" spans="1:9" s="294" customFormat="1" ht="18" customHeight="1" x14ac:dyDescent="0.3">
      <c r="A50" s="421" t="s">
        <v>679</v>
      </c>
      <c r="B50" s="422" t="s">
        <v>680</v>
      </c>
      <c r="C50" s="423"/>
      <c r="D50" s="424"/>
      <c r="E50" s="425"/>
      <c r="F50" s="426"/>
      <c r="H50" s="295"/>
      <c r="I50" s="296"/>
    </row>
    <row r="51" spans="1:9" s="294" customFormat="1" ht="18" customHeight="1" x14ac:dyDescent="0.3">
      <c r="A51" s="421" t="s">
        <v>681</v>
      </c>
      <c r="B51" s="422" t="s">
        <v>682</v>
      </c>
      <c r="C51" s="423" t="s">
        <v>687</v>
      </c>
      <c r="D51" s="424">
        <v>20</v>
      </c>
      <c r="E51" s="425"/>
      <c r="F51" s="426"/>
      <c r="H51" s="295"/>
      <c r="I51" s="296"/>
    </row>
    <row r="52" spans="1:9" s="294" customFormat="1" ht="21" customHeight="1" x14ac:dyDescent="0.3">
      <c r="A52" s="421" t="s">
        <v>683</v>
      </c>
      <c r="B52" s="422" t="s">
        <v>684</v>
      </c>
      <c r="C52" s="427" t="s">
        <v>687</v>
      </c>
      <c r="D52" s="424">
        <v>30</v>
      </c>
      <c r="E52" s="428"/>
      <c r="F52" s="426"/>
      <c r="H52" s="295"/>
      <c r="I52" s="296"/>
    </row>
    <row r="53" spans="1:9" s="294" customFormat="1" ht="18" customHeight="1" thickBot="1" x14ac:dyDescent="0.35">
      <c r="A53" s="421" t="s">
        <v>685</v>
      </c>
      <c r="B53" s="422" t="s">
        <v>686</v>
      </c>
      <c r="C53" s="423" t="s">
        <v>687</v>
      </c>
      <c r="D53" s="424">
        <v>60</v>
      </c>
      <c r="E53" s="425"/>
      <c r="F53" s="426"/>
      <c r="H53" s="295"/>
      <c r="I53" s="296"/>
    </row>
    <row r="54" spans="1:9" s="294" customFormat="1" ht="17.399999999999999" customHeight="1" thickBot="1" x14ac:dyDescent="0.35">
      <c r="A54" s="415" t="s">
        <v>643</v>
      </c>
      <c r="B54" s="416"/>
      <c r="C54" s="416"/>
      <c r="D54" s="416"/>
      <c r="E54" s="322"/>
      <c r="F54" s="323">
        <f>SUM(F43:F53)</f>
        <v>0</v>
      </c>
      <c r="H54" s="295"/>
      <c r="I54" s="296"/>
    </row>
    <row r="55" spans="1:9" s="324" customFormat="1" x14ac:dyDescent="0.3">
      <c r="A55" s="325"/>
      <c r="B55" s="326"/>
      <c r="C55" s="325"/>
      <c r="D55" s="327"/>
      <c r="E55" s="327"/>
      <c r="F55" s="319"/>
      <c r="G55" s="294"/>
      <c r="H55" s="295"/>
      <c r="I55" s="296"/>
    </row>
    <row r="56" spans="1:9" s="324" customFormat="1" x14ac:dyDescent="0.3">
      <c r="A56" s="325"/>
      <c r="B56" s="326"/>
      <c r="C56" s="325"/>
      <c r="D56" s="327"/>
      <c r="E56" s="327"/>
      <c r="F56" s="319"/>
      <c r="G56" s="294"/>
      <c r="H56" s="295"/>
      <c r="I56" s="296"/>
    </row>
    <row r="57" spans="1:9" s="324" customFormat="1" x14ac:dyDescent="0.3">
      <c r="A57" s="325"/>
      <c r="B57" s="326"/>
      <c r="C57" s="325"/>
      <c r="D57" s="327"/>
      <c r="E57" s="327"/>
      <c r="F57" s="319"/>
      <c r="G57" s="294"/>
      <c r="H57" s="295"/>
      <c r="I57" s="296"/>
    </row>
    <row r="58" spans="1:9" s="324" customFormat="1" x14ac:dyDescent="0.3">
      <c r="A58" s="325"/>
      <c r="B58" s="326"/>
      <c r="C58" s="325"/>
      <c r="D58" s="327"/>
      <c r="E58" s="327"/>
      <c r="F58" s="319"/>
      <c r="G58" s="294"/>
      <c r="H58" s="295"/>
      <c r="I58" s="296"/>
    </row>
    <row r="59" spans="1:9" s="324" customFormat="1" x14ac:dyDescent="0.3">
      <c r="A59" s="325"/>
      <c r="B59" s="326"/>
      <c r="C59" s="325"/>
      <c r="D59" s="327"/>
      <c r="E59" s="327"/>
      <c r="F59" s="319"/>
      <c r="G59" s="294"/>
      <c r="H59" s="295"/>
      <c r="I59" s="296"/>
    </row>
    <row r="60" spans="1:9" s="324" customFormat="1" x14ac:dyDescent="0.3">
      <c r="A60" s="325"/>
      <c r="B60" s="326"/>
      <c r="C60" s="325"/>
      <c r="D60" s="327"/>
      <c r="E60" s="327"/>
      <c r="F60" s="319"/>
      <c r="G60" s="294"/>
      <c r="H60" s="295"/>
      <c r="I60" s="296"/>
    </row>
    <row r="74" spans="1:1363" s="324" customFormat="1" x14ac:dyDescent="0.3">
      <c r="A74" s="325"/>
      <c r="B74" s="326"/>
      <c r="C74" s="325"/>
      <c r="D74" s="327"/>
      <c r="E74" s="327"/>
      <c r="F74" s="319"/>
      <c r="G74" s="294"/>
      <c r="H74" s="295"/>
      <c r="I74" s="296"/>
      <c r="J74" s="297"/>
      <c r="K74" s="297"/>
      <c r="L74" s="297"/>
      <c r="M74" s="297"/>
      <c r="N74" s="297"/>
      <c r="O74" s="297"/>
      <c r="P74" s="297"/>
      <c r="Q74" s="297"/>
      <c r="R74" s="297"/>
      <c r="S74" s="297"/>
      <c r="T74" s="297"/>
      <c r="U74" s="297"/>
      <c r="V74" s="297"/>
      <c r="W74" s="297"/>
      <c r="X74" s="297"/>
      <c r="Y74" s="297"/>
      <c r="Z74" s="297"/>
      <c r="AA74" s="297"/>
      <c r="AB74" s="297"/>
      <c r="AC74" s="297"/>
      <c r="AD74" s="297"/>
      <c r="AE74" s="297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  <c r="BI74" s="297"/>
      <c r="BJ74" s="297"/>
      <c r="BK74" s="297"/>
      <c r="BL74" s="297"/>
      <c r="BM74" s="297"/>
      <c r="BN74" s="297"/>
      <c r="BO74" s="297"/>
      <c r="BP74" s="297"/>
      <c r="BQ74" s="297"/>
      <c r="BR74" s="297"/>
      <c r="BS74" s="297"/>
      <c r="BT74" s="297"/>
      <c r="BU74" s="297"/>
      <c r="BV74" s="297"/>
      <c r="BW74" s="297"/>
      <c r="BX74" s="297"/>
      <c r="BY74" s="297"/>
      <c r="BZ74" s="297"/>
      <c r="CA74" s="297"/>
      <c r="CB74" s="297"/>
      <c r="CC74" s="297"/>
      <c r="CD74" s="297"/>
      <c r="CE74" s="297"/>
      <c r="CF74" s="297"/>
      <c r="CG74" s="297"/>
      <c r="CH74" s="297"/>
      <c r="CI74" s="297"/>
      <c r="CJ74" s="297"/>
      <c r="CK74" s="297"/>
      <c r="CL74" s="297"/>
      <c r="CM74" s="297"/>
      <c r="CN74" s="297"/>
      <c r="CO74" s="297"/>
      <c r="CP74" s="297"/>
      <c r="CQ74" s="297"/>
      <c r="CR74" s="297"/>
      <c r="CS74" s="297"/>
      <c r="CT74" s="297"/>
      <c r="CU74" s="297"/>
      <c r="CV74" s="297"/>
      <c r="CW74" s="297"/>
      <c r="CX74" s="297"/>
      <c r="CY74" s="297"/>
      <c r="CZ74" s="297"/>
      <c r="DA74" s="297"/>
      <c r="DB74" s="297"/>
      <c r="DC74" s="297"/>
      <c r="DD74" s="297"/>
      <c r="DE74" s="297"/>
      <c r="DF74" s="297"/>
      <c r="DG74" s="297"/>
      <c r="DH74" s="297"/>
      <c r="DI74" s="297"/>
      <c r="DJ74" s="297"/>
      <c r="DK74" s="297"/>
      <c r="DL74" s="297"/>
      <c r="DM74" s="297"/>
      <c r="DN74" s="297"/>
      <c r="DO74" s="297"/>
      <c r="DP74" s="297"/>
      <c r="DQ74" s="297"/>
      <c r="DR74" s="297"/>
      <c r="DS74" s="297"/>
      <c r="DT74" s="297"/>
      <c r="DU74" s="297"/>
      <c r="DV74" s="297"/>
      <c r="DW74" s="297"/>
      <c r="DX74" s="297"/>
      <c r="DY74" s="297"/>
      <c r="DZ74" s="297"/>
      <c r="EA74" s="297"/>
      <c r="EB74" s="297"/>
      <c r="EC74" s="297"/>
      <c r="ED74" s="297"/>
      <c r="EE74" s="297"/>
      <c r="EF74" s="297"/>
      <c r="EG74" s="297"/>
      <c r="EH74" s="297"/>
      <c r="EI74" s="297"/>
      <c r="EJ74" s="297"/>
      <c r="EK74" s="297"/>
      <c r="EL74" s="297"/>
      <c r="EM74" s="297"/>
      <c r="EN74" s="297"/>
      <c r="EO74" s="297"/>
      <c r="EP74" s="297"/>
      <c r="EQ74" s="297"/>
      <c r="ER74" s="297"/>
      <c r="ES74" s="297"/>
      <c r="ET74" s="297"/>
      <c r="EU74" s="297"/>
      <c r="EV74" s="297"/>
      <c r="EW74" s="297"/>
      <c r="EX74" s="297"/>
      <c r="EY74" s="297"/>
      <c r="EZ74" s="297"/>
      <c r="FA74" s="297"/>
      <c r="FB74" s="297"/>
      <c r="FC74" s="297"/>
      <c r="FD74" s="297"/>
      <c r="FE74" s="297"/>
      <c r="FF74" s="297"/>
      <c r="FG74" s="297"/>
      <c r="FH74" s="297"/>
      <c r="FI74" s="297"/>
      <c r="FJ74" s="297"/>
      <c r="FK74" s="297"/>
      <c r="FL74" s="297"/>
      <c r="FM74" s="297"/>
      <c r="FN74" s="297"/>
      <c r="FO74" s="297"/>
      <c r="FP74" s="297"/>
      <c r="FQ74" s="297"/>
      <c r="FR74" s="297"/>
      <c r="FS74" s="297"/>
      <c r="FT74" s="297"/>
      <c r="FU74" s="297"/>
      <c r="FV74" s="297"/>
      <c r="FW74" s="297"/>
      <c r="FX74" s="297"/>
      <c r="FY74" s="297"/>
      <c r="FZ74" s="297"/>
      <c r="GA74" s="297"/>
      <c r="GB74" s="297"/>
      <c r="GC74" s="297"/>
      <c r="GD74" s="297"/>
      <c r="GE74" s="297"/>
      <c r="GF74" s="297"/>
      <c r="GG74" s="297"/>
      <c r="GH74" s="297"/>
      <c r="GI74" s="297"/>
      <c r="GJ74" s="297"/>
      <c r="GK74" s="297"/>
      <c r="GL74" s="297"/>
      <c r="GM74" s="297"/>
      <c r="GN74" s="297"/>
      <c r="GO74" s="297"/>
      <c r="GP74" s="297"/>
      <c r="GQ74" s="297"/>
      <c r="GR74" s="297"/>
      <c r="GS74" s="297"/>
      <c r="GT74" s="297"/>
      <c r="GU74" s="297"/>
      <c r="GV74" s="297"/>
      <c r="GW74" s="297"/>
      <c r="GX74" s="297"/>
      <c r="GY74" s="297"/>
      <c r="GZ74" s="297"/>
      <c r="HA74" s="297"/>
      <c r="HB74" s="297"/>
      <c r="HC74" s="297"/>
      <c r="HD74" s="297"/>
      <c r="HE74" s="297"/>
      <c r="HF74" s="297"/>
      <c r="HG74" s="297"/>
      <c r="HH74" s="297"/>
      <c r="HI74" s="297"/>
      <c r="HJ74" s="297"/>
      <c r="HK74" s="297"/>
      <c r="HL74" s="297"/>
      <c r="HM74" s="297"/>
      <c r="HN74" s="297"/>
      <c r="HO74" s="297"/>
      <c r="HP74" s="297"/>
      <c r="HQ74" s="297"/>
      <c r="HR74" s="297"/>
      <c r="HS74" s="297"/>
      <c r="HT74" s="297"/>
      <c r="HU74" s="297"/>
      <c r="HV74" s="297"/>
      <c r="HW74" s="297"/>
      <c r="HX74" s="297"/>
      <c r="HY74" s="297"/>
      <c r="HZ74" s="297"/>
      <c r="IA74" s="297"/>
      <c r="IB74" s="297"/>
      <c r="IC74" s="297"/>
      <c r="ID74" s="297"/>
      <c r="IE74" s="297"/>
      <c r="IF74" s="297"/>
      <c r="IG74" s="297"/>
      <c r="IH74" s="297"/>
      <c r="II74" s="297"/>
      <c r="IJ74" s="297"/>
      <c r="IK74" s="297"/>
      <c r="IL74" s="297"/>
      <c r="IM74" s="297"/>
      <c r="IN74" s="297"/>
      <c r="IO74" s="297"/>
      <c r="IP74" s="297"/>
      <c r="IQ74" s="297"/>
      <c r="IR74" s="297"/>
      <c r="IS74" s="297"/>
      <c r="IT74" s="297"/>
      <c r="IU74" s="297"/>
      <c r="IV74" s="297"/>
      <c r="IW74" s="297"/>
      <c r="IX74" s="297"/>
      <c r="IY74" s="297"/>
      <c r="IZ74" s="297"/>
      <c r="JA74" s="297"/>
      <c r="JB74" s="297"/>
      <c r="JC74" s="297"/>
      <c r="JD74" s="297"/>
      <c r="JE74" s="297"/>
      <c r="JF74" s="297"/>
      <c r="JG74" s="297"/>
      <c r="JH74" s="297"/>
      <c r="JI74" s="297"/>
      <c r="JJ74" s="297"/>
      <c r="JK74" s="297"/>
      <c r="JL74" s="297"/>
      <c r="JM74" s="297"/>
      <c r="JN74" s="297"/>
      <c r="JO74" s="297"/>
      <c r="JP74" s="297"/>
      <c r="JQ74" s="297"/>
      <c r="JR74" s="297"/>
      <c r="JS74" s="297"/>
      <c r="JT74" s="297"/>
      <c r="JU74" s="297"/>
      <c r="JV74" s="297"/>
      <c r="JW74" s="297"/>
      <c r="JX74" s="297"/>
      <c r="JY74" s="297"/>
      <c r="JZ74" s="297"/>
      <c r="KA74" s="297"/>
      <c r="KB74" s="297"/>
      <c r="KC74" s="297"/>
      <c r="KD74" s="297"/>
      <c r="KE74" s="297"/>
      <c r="KF74" s="297"/>
      <c r="KG74" s="297"/>
      <c r="KH74" s="297"/>
      <c r="KI74" s="297"/>
      <c r="KJ74" s="297"/>
      <c r="KK74" s="297"/>
      <c r="KL74" s="297"/>
      <c r="KM74" s="297"/>
      <c r="KN74" s="297"/>
      <c r="KO74" s="297"/>
      <c r="KP74" s="297"/>
      <c r="KQ74" s="297"/>
      <c r="KR74" s="297"/>
      <c r="KS74" s="297"/>
      <c r="KT74" s="297"/>
      <c r="KU74" s="297"/>
      <c r="KV74" s="297"/>
      <c r="KW74" s="297"/>
      <c r="KX74" s="297"/>
      <c r="KY74" s="297"/>
      <c r="KZ74" s="297"/>
      <c r="LA74" s="297"/>
      <c r="LB74" s="297"/>
      <c r="LC74" s="297"/>
      <c r="LD74" s="297"/>
      <c r="LE74" s="297"/>
      <c r="LF74" s="297"/>
      <c r="LG74" s="297"/>
      <c r="LH74" s="297"/>
      <c r="LI74" s="297"/>
      <c r="LJ74" s="297"/>
      <c r="LK74" s="297"/>
      <c r="LL74" s="297"/>
      <c r="LM74" s="297"/>
      <c r="LN74" s="297"/>
      <c r="LO74" s="297"/>
      <c r="LP74" s="297"/>
      <c r="LQ74" s="297"/>
      <c r="LR74" s="297"/>
      <c r="LS74" s="297"/>
      <c r="LT74" s="297"/>
      <c r="LU74" s="297"/>
      <c r="LV74" s="297"/>
      <c r="LW74" s="297"/>
      <c r="LX74" s="297"/>
      <c r="LY74" s="297"/>
      <c r="LZ74" s="297"/>
      <c r="MA74" s="297"/>
      <c r="MB74" s="297"/>
      <c r="MC74" s="297"/>
      <c r="MD74" s="297"/>
      <c r="ME74" s="297"/>
      <c r="MF74" s="297"/>
      <c r="MG74" s="297"/>
      <c r="MH74" s="297"/>
      <c r="MI74" s="297"/>
      <c r="MJ74" s="297"/>
      <c r="MK74" s="297"/>
      <c r="ML74" s="297"/>
      <c r="MM74" s="297"/>
      <c r="MN74" s="297"/>
      <c r="MO74" s="297"/>
      <c r="MP74" s="297"/>
      <c r="MQ74" s="297"/>
      <c r="MR74" s="297"/>
      <c r="MS74" s="297"/>
      <c r="MT74" s="297"/>
      <c r="MU74" s="297"/>
      <c r="MV74" s="297"/>
      <c r="MW74" s="297"/>
      <c r="MX74" s="297"/>
      <c r="MY74" s="297"/>
      <c r="MZ74" s="297"/>
      <c r="NA74" s="297"/>
      <c r="NB74" s="297"/>
      <c r="NC74" s="297"/>
      <c r="ND74" s="297"/>
      <c r="NE74" s="297"/>
      <c r="NF74" s="297"/>
      <c r="NG74" s="297"/>
      <c r="NH74" s="297"/>
      <c r="NI74" s="297"/>
      <c r="NJ74" s="297"/>
      <c r="NK74" s="297"/>
      <c r="NL74" s="297"/>
      <c r="NM74" s="297"/>
      <c r="NN74" s="297"/>
      <c r="NO74" s="297"/>
      <c r="NP74" s="297"/>
      <c r="NQ74" s="297"/>
      <c r="NR74" s="297"/>
      <c r="NS74" s="297"/>
      <c r="NT74" s="297"/>
      <c r="NU74" s="297"/>
      <c r="NV74" s="297"/>
      <c r="NW74" s="297"/>
      <c r="NX74" s="297"/>
      <c r="NY74" s="297"/>
      <c r="NZ74" s="297"/>
      <c r="OA74" s="297"/>
      <c r="OB74" s="297"/>
      <c r="OC74" s="297"/>
      <c r="OD74" s="297"/>
      <c r="OE74" s="297"/>
      <c r="OF74" s="297"/>
      <c r="OG74" s="297"/>
      <c r="OH74" s="297"/>
      <c r="OI74" s="297"/>
      <c r="OJ74" s="297"/>
      <c r="OK74" s="297"/>
      <c r="OL74" s="297"/>
      <c r="OM74" s="297"/>
      <c r="ON74" s="297"/>
      <c r="OO74" s="297"/>
      <c r="OP74" s="297"/>
      <c r="OQ74" s="297"/>
      <c r="OR74" s="297"/>
      <c r="OS74" s="297"/>
      <c r="OT74" s="297"/>
      <c r="OU74" s="297"/>
      <c r="OV74" s="297"/>
      <c r="OW74" s="297"/>
      <c r="OX74" s="297"/>
      <c r="OY74" s="297"/>
      <c r="OZ74" s="297"/>
      <c r="PA74" s="297"/>
      <c r="PB74" s="297"/>
      <c r="PC74" s="297"/>
      <c r="PD74" s="297"/>
      <c r="PE74" s="297"/>
      <c r="PF74" s="297"/>
      <c r="PG74" s="297"/>
      <c r="PH74" s="297"/>
      <c r="PI74" s="297"/>
      <c r="PJ74" s="297"/>
      <c r="PK74" s="297"/>
      <c r="PL74" s="297"/>
      <c r="PM74" s="297"/>
      <c r="PN74" s="297"/>
      <c r="PO74" s="297"/>
      <c r="PP74" s="297"/>
      <c r="PQ74" s="297"/>
      <c r="PR74" s="297"/>
      <c r="PS74" s="297"/>
      <c r="PT74" s="297"/>
      <c r="PU74" s="297"/>
      <c r="PV74" s="297"/>
      <c r="PW74" s="297"/>
      <c r="PX74" s="297"/>
      <c r="PY74" s="297"/>
      <c r="PZ74" s="297"/>
      <c r="QA74" s="297"/>
      <c r="QB74" s="297"/>
      <c r="QC74" s="297"/>
      <c r="QD74" s="297"/>
      <c r="QE74" s="297"/>
      <c r="QF74" s="297"/>
      <c r="QG74" s="297"/>
      <c r="QH74" s="297"/>
      <c r="QI74" s="297"/>
      <c r="QJ74" s="297"/>
      <c r="QK74" s="297"/>
      <c r="QL74" s="297"/>
      <c r="QM74" s="297"/>
      <c r="QN74" s="297"/>
      <c r="QO74" s="297"/>
      <c r="QP74" s="297"/>
      <c r="QQ74" s="297"/>
      <c r="QR74" s="297"/>
      <c r="QS74" s="297"/>
      <c r="QT74" s="297"/>
      <c r="QU74" s="297"/>
      <c r="QV74" s="297"/>
      <c r="QW74" s="297"/>
      <c r="QX74" s="297"/>
      <c r="QY74" s="297"/>
      <c r="QZ74" s="297"/>
      <c r="RA74" s="297"/>
      <c r="RB74" s="297"/>
      <c r="RC74" s="297"/>
      <c r="RD74" s="297"/>
      <c r="RE74" s="297"/>
      <c r="RF74" s="297"/>
      <c r="RG74" s="297"/>
      <c r="RH74" s="297"/>
      <c r="RI74" s="297"/>
      <c r="RJ74" s="297"/>
      <c r="RK74" s="297"/>
      <c r="RL74" s="297"/>
      <c r="RM74" s="297"/>
      <c r="RN74" s="297"/>
      <c r="RO74" s="297"/>
      <c r="RP74" s="297"/>
      <c r="RQ74" s="297"/>
      <c r="RR74" s="297"/>
      <c r="RS74" s="297"/>
      <c r="RT74" s="297"/>
      <c r="RU74" s="297"/>
      <c r="RV74" s="297"/>
      <c r="RW74" s="297"/>
      <c r="RX74" s="297"/>
      <c r="RY74" s="297"/>
      <c r="RZ74" s="297"/>
      <c r="SA74" s="297"/>
      <c r="SB74" s="297"/>
      <c r="SC74" s="297"/>
      <c r="SD74" s="297"/>
      <c r="SE74" s="297"/>
      <c r="SF74" s="297"/>
      <c r="SG74" s="297"/>
      <c r="SH74" s="297"/>
      <c r="SI74" s="297"/>
      <c r="SJ74" s="297"/>
      <c r="SK74" s="297"/>
      <c r="SL74" s="297"/>
      <c r="SM74" s="297"/>
      <c r="SN74" s="297"/>
      <c r="SO74" s="297"/>
      <c r="SP74" s="297"/>
      <c r="SQ74" s="297"/>
      <c r="SR74" s="297"/>
      <c r="SS74" s="297"/>
      <c r="ST74" s="297"/>
      <c r="SU74" s="297"/>
      <c r="SV74" s="297"/>
      <c r="SW74" s="297"/>
      <c r="SX74" s="297"/>
      <c r="SY74" s="297"/>
      <c r="SZ74" s="297"/>
      <c r="TA74" s="297"/>
      <c r="TB74" s="297"/>
      <c r="TC74" s="297"/>
      <c r="TD74" s="297"/>
      <c r="TE74" s="297"/>
      <c r="TF74" s="297"/>
      <c r="TG74" s="297"/>
      <c r="TH74" s="297"/>
      <c r="TI74" s="297"/>
      <c r="TJ74" s="297"/>
      <c r="TK74" s="297"/>
      <c r="TL74" s="297"/>
      <c r="TM74" s="297"/>
      <c r="TN74" s="297"/>
      <c r="TO74" s="297"/>
      <c r="TP74" s="297"/>
      <c r="TQ74" s="297"/>
      <c r="TR74" s="297"/>
      <c r="TS74" s="297"/>
      <c r="TT74" s="297"/>
      <c r="TU74" s="297"/>
      <c r="TV74" s="297"/>
      <c r="TW74" s="297"/>
      <c r="TX74" s="297"/>
      <c r="TY74" s="297"/>
      <c r="TZ74" s="297"/>
      <c r="UA74" s="297"/>
      <c r="UB74" s="297"/>
      <c r="UC74" s="297"/>
      <c r="UD74" s="297"/>
      <c r="UE74" s="297"/>
      <c r="UF74" s="297"/>
      <c r="UG74" s="297"/>
      <c r="UH74" s="297"/>
      <c r="UI74" s="297"/>
      <c r="UJ74" s="297"/>
      <c r="UK74" s="297"/>
      <c r="UL74" s="297"/>
      <c r="UM74" s="297"/>
      <c r="UN74" s="297"/>
      <c r="UO74" s="297"/>
      <c r="UP74" s="297"/>
      <c r="UQ74" s="297"/>
      <c r="UR74" s="297"/>
      <c r="US74" s="297"/>
      <c r="UT74" s="297"/>
      <c r="UU74" s="297"/>
      <c r="UV74" s="297"/>
      <c r="UW74" s="297"/>
      <c r="UX74" s="297"/>
      <c r="UY74" s="297"/>
      <c r="UZ74" s="297"/>
      <c r="VA74" s="297"/>
      <c r="VB74" s="297"/>
      <c r="VC74" s="297"/>
      <c r="VD74" s="297"/>
      <c r="VE74" s="297"/>
      <c r="VF74" s="297"/>
      <c r="VG74" s="297"/>
      <c r="VH74" s="297"/>
      <c r="VI74" s="297"/>
      <c r="VJ74" s="297"/>
      <c r="VK74" s="297"/>
      <c r="VL74" s="297"/>
      <c r="VM74" s="297"/>
      <c r="VN74" s="297"/>
      <c r="VO74" s="297"/>
      <c r="VP74" s="297"/>
      <c r="VQ74" s="297"/>
      <c r="VR74" s="297"/>
      <c r="VS74" s="297"/>
      <c r="VT74" s="297"/>
      <c r="VU74" s="297"/>
      <c r="VV74" s="297"/>
      <c r="VW74" s="297"/>
      <c r="VX74" s="297"/>
      <c r="VY74" s="297"/>
      <c r="VZ74" s="297"/>
      <c r="WA74" s="297"/>
      <c r="WB74" s="297"/>
      <c r="WC74" s="297"/>
      <c r="WD74" s="297"/>
      <c r="WE74" s="297"/>
      <c r="WF74" s="297"/>
      <c r="WG74" s="297"/>
      <c r="WH74" s="297"/>
      <c r="WI74" s="297"/>
      <c r="WJ74" s="297"/>
      <c r="WK74" s="297"/>
      <c r="WL74" s="297"/>
      <c r="WM74" s="297"/>
      <c r="WN74" s="297"/>
      <c r="WO74" s="297"/>
      <c r="WP74" s="297"/>
      <c r="WQ74" s="297"/>
      <c r="WR74" s="297"/>
      <c r="WS74" s="297"/>
      <c r="WT74" s="297"/>
      <c r="WU74" s="297"/>
      <c r="WV74" s="297"/>
      <c r="WW74" s="297"/>
      <c r="WX74" s="297"/>
      <c r="WY74" s="297"/>
      <c r="WZ74" s="297"/>
      <c r="XA74" s="297"/>
      <c r="XB74" s="297"/>
      <c r="XC74" s="297"/>
      <c r="XD74" s="297"/>
      <c r="XE74" s="297"/>
      <c r="XF74" s="297"/>
      <c r="XG74" s="297"/>
      <c r="XH74" s="297"/>
      <c r="XI74" s="297"/>
      <c r="XJ74" s="297"/>
      <c r="XK74" s="297"/>
      <c r="XL74" s="297"/>
      <c r="XM74" s="297"/>
      <c r="XN74" s="297"/>
      <c r="XO74" s="297"/>
      <c r="XP74" s="297"/>
      <c r="XQ74" s="297"/>
      <c r="XR74" s="297"/>
      <c r="XS74" s="297"/>
      <c r="XT74" s="297"/>
      <c r="XU74" s="297"/>
      <c r="XV74" s="297"/>
      <c r="XW74" s="297"/>
      <c r="XX74" s="297"/>
      <c r="XY74" s="297"/>
      <c r="XZ74" s="297"/>
      <c r="YA74" s="297"/>
      <c r="YB74" s="297"/>
      <c r="YC74" s="297"/>
      <c r="YD74" s="297"/>
      <c r="YE74" s="297"/>
      <c r="YF74" s="297"/>
      <c r="YG74" s="297"/>
      <c r="YH74" s="297"/>
      <c r="YI74" s="297"/>
      <c r="YJ74" s="297"/>
      <c r="YK74" s="297"/>
      <c r="YL74" s="297"/>
      <c r="YM74" s="297"/>
      <c r="YN74" s="297"/>
      <c r="YO74" s="297"/>
      <c r="YP74" s="297"/>
      <c r="YQ74" s="297"/>
      <c r="YR74" s="297"/>
      <c r="YS74" s="297"/>
      <c r="YT74" s="297"/>
      <c r="YU74" s="297"/>
      <c r="YV74" s="297"/>
      <c r="YW74" s="297"/>
      <c r="YX74" s="297"/>
      <c r="YY74" s="297"/>
      <c r="YZ74" s="297"/>
      <c r="ZA74" s="297"/>
      <c r="ZB74" s="297"/>
      <c r="ZC74" s="297"/>
      <c r="ZD74" s="297"/>
      <c r="ZE74" s="297"/>
      <c r="ZF74" s="297"/>
      <c r="ZG74" s="297"/>
      <c r="ZH74" s="297"/>
      <c r="ZI74" s="297"/>
      <c r="ZJ74" s="297"/>
      <c r="ZK74" s="297"/>
      <c r="ZL74" s="297"/>
      <c r="ZM74" s="297"/>
      <c r="ZN74" s="297"/>
      <c r="ZO74" s="297"/>
      <c r="ZP74" s="297"/>
      <c r="ZQ74" s="297"/>
      <c r="ZR74" s="297"/>
      <c r="ZS74" s="297"/>
      <c r="ZT74" s="297"/>
      <c r="ZU74" s="297"/>
      <c r="ZV74" s="297"/>
      <c r="ZW74" s="297"/>
      <c r="ZX74" s="297"/>
      <c r="ZY74" s="297"/>
      <c r="ZZ74" s="297"/>
      <c r="AAA74" s="297"/>
      <c r="AAB74" s="297"/>
      <c r="AAC74" s="297"/>
      <c r="AAD74" s="297"/>
      <c r="AAE74" s="297"/>
      <c r="AAF74" s="297"/>
      <c r="AAG74" s="297"/>
      <c r="AAH74" s="297"/>
      <c r="AAI74" s="297"/>
      <c r="AAJ74" s="297"/>
      <c r="AAK74" s="297"/>
      <c r="AAL74" s="297"/>
      <c r="AAM74" s="297"/>
      <c r="AAN74" s="297"/>
      <c r="AAO74" s="297"/>
      <c r="AAP74" s="297"/>
      <c r="AAQ74" s="297"/>
      <c r="AAR74" s="297"/>
      <c r="AAS74" s="297"/>
      <c r="AAT74" s="297"/>
      <c r="AAU74" s="297"/>
      <c r="AAV74" s="297"/>
      <c r="AAW74" s="297"/>
      <c r="AAX74" s="297"/>
      <c r="AAY74" s="297"/>
      <c r="AAZ74" s="297"/>
      <c r="ABA74" s="297"/>
      <c r="ABB74" s="297"/>
      <c r="ABC74" s="297"/>
      <c r="ABD74" s="297"/>
      <c r="ABE74" s="297"/>
      <c r="ABF74" s="297"/>
      <c r="ABG74" s="297"/>
      <c r="ABH74" s="297"/>
      <c r="ABI74" s="297"/>
      <c r="ABJ74" s="297"/>
      <c r="ABK74" s="297"/>
      <c r="ABL74" s="297"/>
      <c r="ABM74" s="297"/>
      <c r="ABN74" s="297"/>
      <c r="ABO74" s="297"/>
      <c r="ABP74" s="297"/>
      <c r="ABQ74" s="297"/>
      <c r="ABR74" s="297"/>
      <c r="ABS74" s="297"/>
      <c r="ABT74" s="297"/>
      <c r="ABU74" s="297"/>
      <c r="ABV74" s="297"/>
      <c r="ABW74" s="297"/>
      <c r="ABX74" s="297"/>
      <c r="ABY74" s="297"/>
      <c r="ABZ74" s="297"/>
      <c r="ACA74" s="297"/>
      <c r="ACB74" s="297"/>
      <c r="ACC74" s="297"/>
      <c r="ACD74" s="297"/>
      <c r="ACE74" s="297"/>
      <c r="ACF74" s="297"/>
      <c r="ACG74" s="297"/>
      <c r="ACH74" s="297"/>
      <c r="ACI74" s="297"/>
      <c r="ACJ74" s="297"/>
      <c r="ACK74" s="297"/>
      <c r="ACL74" s="297"/>
      <c r="ACM74" s="297"/>
      <c r="ACN74" s="297"/>
      <c r="ACO74" s="297"/>
      <c r="ACP74" s="297"/>
      <c r="ACQ74" s="297"/>
      <c r="ACR74" s="297"/>
      <c r="ACS74" s="297"/>
      <c r="ACT74" s="297"/>
      <c r="ACU74" s="297"/>
      <c r="ACV74" s="297"/>
      <c r="ACW74" s="297"/>
      <c r="ACX74" s="297"/>
      <c r="ACY74" s="297"/>
      <c r="ACZ74" s="297"/>
      <c r="ADA74" s="297"/>
      <c r="ADB74" s="297"/>
      <c r="ADC74" s="297"/>
      <c r="ADD74" s="297"/>
      <c r="ADE74" s="297"/>
      <c r="ADF74" s="297"/>
      <c r="ADG74" s="297"/>
      <c r="ADH74" s="297"/>
      <c r="ADI74" s="297"/>
      <c r="ADJ74" s="297"/>
      <c r="ADK74" s="297"/>
      <c r="ADL74" s="297"/>
      <c r="ADM74" s="297"/>
      <c r="ADN74" s="297"/>
      <c r="ADO74" s="297"/>
      <c r="ADP74" s="297"/>
      <c r="ADQ74" s="297"/>
      <c r="ADR74" s="297"/>
      <c r="ADS74" s="297"/>
      <c r="ADT74" s="297"/>
      <c r="ADU74" s="297"/>
      <c r="ADV74" s="297"/>
      <c r="ADW74" s="297"/>
      <c r="ADX74" s="297"/>
      <c r="ADY74" s="297"/>
      <c r="ADZ74" s="297"/>
      <c r="AEA74" s="297"/>
      <c r="AEB74" s="297"/>
      <c r="AEC74" s="297"/>
      <c r="AED74" s="297"/>
      <c r="AEE74" s="297"/>
      <c r="AEF74" s="297"/>
      <c r="AEG74" s="297"/>
      <c r="AEH74" s="297"/>
      <c r="AEI74" s="297"/>
      <c r="AEJ74" s="297"/>
      <c r="AEK74" s="297"/>
      <c r="AEL74" s="297"/>
      <c r="AEM74" s="297"/>
      <c r="AEN74" s="297"/>
      <c r="AEO74" s="297"/>
      <c r="AEP74" s="297"/>
      <c r="AEQ74" s="297"/>
      <c r="AER74" s="297"/>
      <c r="AES74" s="297"/>
      <c r="AET74" s="297"/>
      <c r="AEU74" s="297"/>
      <c r="AEV74" s="297"/>
      <c r="AEW74" s="297"/>
      <c r="AEX74" s="297"/>
      <c r="AEY74" s="297"/>
      <c r="AEZ74" s="297"/>
      <c r="AFA74" s="297"/>
      <c r="AFB74" s="297"/>
      <c r="AFC74" s="297"/>
      <c r="AFD74" s="297"/>
      <c r="AFE74" s="297"/>
      <c r="AFF74" s="297"/>
      <c r="AFG74" s="297"/>
      <c r="AFH74" s="297"/>
      <c r="AFI74" s="297"/>
      <c r="AFJ74" s="297"/>
      <c r="AFK74" s="297"/>
      <c r="AFL74" s="297"/>
      <c r="AFM74" s="297"/>
      <c r="AFN74" s="297"/>
      <c r="AFO74" s="297"/>
      <c r="AFP74" s="297"/>
      <c r="AFQ74" s="297"/>
      <c r="AFR74" s="297"/>
      <c r="AFS74" s="297"/>
      <c r="AFT74" s="297"/>
      <c r="AFU74" s="297"/>
      <c r="AFV74" s="297"/>
      <c r="AFW74" s="297"/>
      <c r="AFX74" s="297"/>
      <c r="AFY74" s="297"/>
      <c r="AFZ74" s="297"/>
      <c r="AGA74" s="297"/>
      <c r="AGB74" s="297"/>
      <c r="AGC74" s="297"/>
      <c r="AGD74" s="297"/>
      <c r="AGE74" s="297"/>
      <c r="AGF74" s="297"/>
      <c r="AGG74" s="297"/>
      <c r="AGH74" s="297"/>
      <c r="AGI74" s="297"/>
      <c r="AGJ74" s="297"/>
      <c r="AGK74" s="297"/>
      <c r="AGL74" s="297"/>
      <c r="AGM74" s="297"/>
      <c r="AGN74" s="297"/>
      <c r="AGO74" s="297"/>
      <c r="AGP74" s="297"/>
      <c r="AGQ74" s="297"/>
      <c r="AGR74" s="297"/>
      <c r="AGS74" s="297"/>
      <c r="AGT74" s="297"/>
      <c r="AGU74" s="297"/>
      <c r="AGV74" s="297"/>
      <c r="AGW74" s="297"/>
      <c r="AGX74" s="297"/>
      <c r="AGY74" s="297"/>
      <c r="AGZ74" s="297"/>
      <c r="AHA74" s="297"/>
      <c r="AHB74" s="297"/>
      <c r="AHC74" s="297"/>
      <c r="AHD74" s="297"/>
      <c r="AHE74" s="297"/>
      <c r="AHF74" s="297"/>
      <c r="AHG74" s="297"/>
      <c r="AHH74" s="297"/>
      <c r="AHI74" s="297"/>
      <c r="AHJ74" s="297"/>
      <c r="AHK74" s="297"/>
      <c r="AHL74" s="297"/>
      <c r="AHM74" s="297"/>
      <c r="AHN74" s="297"/>
      <c r="AHO74" s="297"/>
      <c r="AHP74" s="297"/>
      <c r="AHQ74" s="297"/>
      <c r="AHR74" s="297"/>
      <c r="AHS74" s="297"/>
      <c r="AHT74" s="297"/>
      <c r="AHU74" s="297"/>
      <c r="AHV74" s="297"/>
      <c r="AHW74" s="297"/>
      <c r="AHX74" s="297"/>
      <c r="AHY74" s="297"/>
      <c r="AHZ74" s="297"/>
      <c r="AIA74" s="297"/>
      <c r="AIB74" s="297"/>
      <c r="AIC74" s="297"/>
      <c r="AID74" s="297"/>
      <c r="AIE74" s="297"/>
      <c r="AIF74" s="297"/>
      <c r="AIG74" s="297"/>
      <c r="AIH74" s="297"/>
      <c r="AII74" s="297"/>
      <c r="AIJ74" s="297"/>
      <c r="AIK74" s="297"/>
      <c r="AIL74" s="297"/>
      <c r="AIM74" s="297"/>
      <c r="AIN74" s="297"/>
      <c r="AIO74" s="297"/>
      <c r="AIP74" s="297"/>
      <c r="AIQ74" s="297"/>
      <c r="AIR74" s="297"/>
      <c r="AIS74" s="297"/>
      <c r="AIT74" s="297"/>
      <c r="AIU74" s="297"/>
      <c r="AIV74" s="297"/>
      <c r="AIW74" s="297"/>
      <c r="AIX74" s="297"/>
      <c r="AIY74" s="297"/>
      <c r="AIZ74" s="297"/>
      <c r="AJA74" s="297"/>
      <c r="AJB74" s="297"/>
      <c r="AJC74" s="297"/>
      <c r="AJD74" s="297"/>
      <c r="AJE74" s="297"/>
      <c r="AJF74" s="297"/>
      <c r="AJG74" s="297"/>
      <c r="AJH74" s="297"/>
      <c r="AJI74" s="297"/>
      <c r="AJJ74" s="297"/>
      <c r="AJK74" s="297"/>
      <c r="AJL74" s="297"/>
      <c r="AJM74" s="297"/>
      <c r="AJN74" s="297"/>
      <c r="AJO74" s="297"/>
      <c r="AJP74" s="297"/>
      <c r="AJQ74" s="297"/>
      <c r="AJR74" s="297"/>
      <c r="AJS74" s="297"/>
      <c r="AJT74" s="297"/>
      <c r="AJU74" s="297"/>
      <c r="AJV74" s="297"/>
      <c r="AJW74" s="297"/>
      <c r="AJX74" s="297"/>
      <c r="AJY74" s="297"/>
      <c r="AJZ74" s="297"/>
      <c r="AKA74" s="297"/>
      <c r="AKB74" s="297"/>
      <c r="AKC74" s="297"/>
      <c r="AKD74" s="297"/>
      <c r="AKE74" s="297"/>
      <c r="AKF74" s="297"/>
      <c r="AKG74" s="297"/>
      <c r="AKH74" s="297"/>
      <c r="AKI74" s="297"/>
      <c r="AKJ74" s="297"/>
      <c r="AKK74" s="297"/>
      <c r="AKL74" s="297"/>
      <c r="AKM74" s="297"/>
      <c r="AKN74" s="297"/>
      <c r="AKO74" s="297"/>
      <c r="AKP74" s="297"/>
      <c r="AKQ74" s="297"/>
      <c r="AKR74" s="297"/>
      <c r="AKS74" s="297"/>
      <c r="AKT74" s="297"/>
      <c r="AKU74" s="297"/>
      <c r="AKV74" s="297"/>
      <c r="AKW74" s="297"/>
      <c r="AKX74" s="297"/>
      <c r="AKY74" s="297"/>
      <c r="AKZ74" s="297"/>
      <c r="ALA74" s="297"/>
      <c r="ALB74" s="297"/>
      <c r="ALC74" s="297"/>
      <c r="ALD74" s="297"/>
      <c r="ALE74" s="297"/>
      <c r="ALF74" s="297"/>
      <c r="ALG74" s="297"/>
      <c r="ALH74" s="297"/>
      <c r="ALI74" s="297"/>
      <c r="ALJ74" s="297"/>
      <c r="ALK74" s="297"/>
      <c r="ALL74" s="297"/>
      <c r="ALM74" s="297"/>
      <c r="ALN74" s="297"/>
      <c r="ALO74" s="297"/>
      <c r="ALP74" s="297"/>
      <c r="ALQ74" s="297"/>
      <c r="ALR74" s="297"/>
      <c r="ALS74" s="297"/>
      <c r="ALT74" s="297"/>
      <c r="ALU74" s="297"/>
      <c r="ALV74" s="297"/>
      <c r="ALW74" s="297"/>
      <c r="ALX74" s="297"/>
      <c r="ALY74" s="297"/>
      <c r="ALZ74" s="297"/>
      <c r="AMA74" s="297"/>
      <c r="AMB74" s="297"/>
      <c r="AMC74" s="297"/>
      <c r="AMD74" s="297"/>
      <c r="AME74" s="297"/>
      <c r="AMF74" s="297"/>
      <c r="AMG74" s="297"/>
      <c r="AMH74" s="297"/>
      <c r="AMI74" s="297"/>
      <c r="AMJ74" s="297"/>
      <c r="AMK74" s="297"/>
      <c r="AML74" s="297"/>
      <c r="AMM74" s="297"/>
      <c r="AMN74" s="297"/>
      <c r="AMO74" s="297"/>
      <c r="AMP74" s="297"/>
      <c r="AMQ74" s="297"/>
      <c r="AMR74" s="297"/>
      <c r="AMS74" s="297"/>
      <c r="AMT74" s="297"/>
      <c r="AMU74" s="297"/>
      <c r="AMV74" s="297"/>
      <c r="AMW74" s="297"/>
      <c r="AMX74" s="297"/>
      <c r="AMY74" s="297"/>
      <c r="AMZ74" s="297"/>
      <c r="ANA74" s="297"/>
      <c r="ANB74" s="297"/>
      <c r="ANC74" s="297"/>
      <c r="AND74" s="297"/>
      <c r="ANE74" s="297"/>
      <c r="ANF74" s="297"/>
      <c r="ANG74" s="297"/>
      <c r="ANH74" s="297"/>
      <c r="ANI74" s="297"/>
      <c r="ANJ74" s="297"/>
      <c r="ANK74" s="297"/>
      <c r="ANL74" s="297"/>
      <c r="ANM74" s="297"/>
      <c r="ANN74" s="297"/>
      <c r="ANO74" s="297"/>
      <c r="ANP74" s="297"/>
      <c r="ANQ74" s="297"/>
      <c r="ANR74" s="297"/>
      <c r="ANS74" s="297"/>
      <c r="ANT74" s="297"/>
      <c r="ANU74" s="297"/>
      <c r="ANV74" s="297"/>
      <c r="ANW74" s="297"/>
      <c r="ANX74" s="297"/>
      <c r="ANY74" s="297"/>
      <c r="ANZ74" s="297"/>
      <c r="AOA74" s="297"/>
      <c r="AOB74" s="297"/>
      <c r="AOC74" s="297"/>
      <c r="AOD74" s="297"/>
      <c r="AOE74" s="297"/>
      <c r="AOF74" s="297"/>
      <c r="AOG74" s="297"/>
      <c r="AOH74" s="297"/>
      <c r="AOI74" s="297"/>
      <c r="AOJ74" s="297"/>
      <c r="AOK74" s="297"/>
      <c r="AOL74" s="297"/>
      <c r="AOM74" s="297"/>
      <c r="AON74" s="297"/>
      <c r="AOO74" s="297"/>
      <c r="AOP74" s="297"/>
      <c r="AOQ74" s="297"/>
      <c r="AOR74" s="297"/>
      <c r="AOS74" s="297"/>
      <c r="AOT74" s="297"/>
      <c r="AOU74" s="297"/>
      <c r="AOV74" s="297"/>
      <c r="AOW74" s="297"/>
      <c r="AOX74" s="297"/>
      <c r="AOY74" s="297"/>
      <c r="AOZ74" s="297"/>
      <c r="APA74" s="297"/>
      <c r="APB74" s="297"/>
      <c r="APC74" s="297"/>
      <c r="APD74" s="297"/>
      <c r="APE74" s="297"/>
      <c r="APF74" s="297"/>
      <c r="APG74" s="297"/>
      <c r="APH74" s="297"/>
      <c r="API74" s="297"/>
      <c r="APJ74" s="297"/>
      <c r="APK74" s="297"/>
      <c r="APL74" s="297"/>
      <c r="APM74" s="297"/>
      <c r="APN74" s="297"/>
      <c r="APO74" s="297"/>
      <c r="APP74" s="297"/>
      <c r="APQ74" s="297"/>
      <c r="APR74" s="297"/>
      <c r="APS74" s="297"/>
      <c r="APT74" s="297"/>
      <c r="APU74" s="297"/>
      <c r="APV74" s="297"/>
      <c r="APW74" s="297"/>
      <c r="APX74" s="297"/>
      <c r="APY74" s="297"/>
      <c r="APZ74" s="297"/>
      <c r="AQA74" s="297"/>
      <c r="AQB74" s="297"/>
      <c r="AQC74" s="297"/>
      <c r="AQD74" s="297"/>
      <c r="AQE74" s="297"/>
      <c r="AQF74" s="297"/>
      <c r="AQG74" s="297"/>
      <c r="AQH74" s="297"/>
      <c r="AQI74" s="297"/>
      <c r="AQJ74" s="297"/>
      <c r="AQK74" s="297"/>
      <c r="AQL74" s="297"/>
      <c r="AQM74" s="297"/>
      <c r="AQN74" s="297"/>
      <c r="AQO74" s="297"/>
      <c r="AQP74" s="297"/>
      <c r="AQQ74" s="297"/>
      <c r="AQR74" s="297"/>
      <c r="AQS74" s="297"/>
      <c r="AQT74" s="297"/>
      <c r="AQU74" s="297"/>
      <c r="AQV74" s="297"/>
      <c r="AQW74" s="297"/>
      <c r="AQX74" s="297"/>
      <c r="AQY74" s="297"/>
      <c r="AQZ74" s="297"/>
      <c r="ARA74" s="297"/>
      <c r="ARB74" s="297"/>
      <c r="ARC74" s="297"/>
      <c r="ARD74" s="297"/>
      <c r="ARE74" s="297"/>
      <c r="ARF74" s="297"/>
      <c r="ARG74" s="297"/>
      <c r="ARH74" s="297"/>
      <c r="ARI74" s="297"/>
      <c r="ARJ74" s="297"/>
      <c r="ARK74" s="297"/>
      <c r="ARL74" s="297"/>
      <c r="ARM74" s="297"/>
      <c r="ARN74" s="297"/>
      <c r="ARO74" s="297"/>
      <c r="ARP74" s="297"/>
      <c r="ARQ74" s="297"/>
      <c r="ARR74" s="297"/>
      <c r="ARS74" s="297"/>
      <c r="ART74" s="297"/>
      <c r="ARU74" s="297"/>
      <c r="ARV74" s="297"/>
      <c r="ARW74" s="297"/>
      <c r="ARX74" s="297"/>
      <c r="ARY74" s="297"/>
      <c r="ARZ74" s="297"/>
      <c r="ASA74" s="297"/>
      <c r="ASB74" s="297"/>
      <c r="ASC74" s="297"/>
      <c r="ASD74" s="297"/>
      <c r="ASE74" s="297"/>
      <c r="ASF74" s="297"/>
      <c r="ASG74" s="297"/>
      <c r="ASH74" s="297"/>
      <c r="ASI74" s="297"/>
      <c r="ASJ74" s="297"/>
      <c r="ASK74" s="297"/>
      <c r="ASL74" s="297"/>
      <c r="ASM74" s="297"/>
      <c r="ASN74" s="297"/>
      <c r="ASO74" s="297"/>
      <c r="ASP74" s="297"/>
      <c r="ASQ74" s="297"/>
      <c r="ASR74" s="297"/>
      <c r="ASS74" s="297"/>
      <c r="AST74" s="297"/>
      <c r="ASU74" s="297"/>
      <c r="ASV74" s="297"/>
      <c r="ASW74" s="297"/>
      <c r="ASX74" s="297"/>
      <c r="ASY74" s="297"/>
      <c r="ASZ74" s="297"/>
      <c r="ATA74" s="297"/>
      <c r="ATB74" s="297"/>
      <c r="ATC74" s="297"/>
      <c r="ATD74" s="297"/>
      <c r="ATE74" s="297"/>
      <c r="ATF74" s="297"/>
      <c r="ATG74" s="297"/>
      <c r="ATH74" s="297"/>
      <c r="ATI74" s="297"/>
      <c r="ATJ74" s="297"/>
      <c r="ATK74" s="297"/>
      <c r="ATL74" s="297"/>
      <c r="ATM74" s="297"/>
      <c r="ATN74" s="297"/>
      <c r="ATO74" s="297"/>
      <c r="ATP74" s="297"/>
      <c r="ATQ74" s="297"/>
      <c r="ATR74" s="297"/>
      <c r="ATS74" s="297"/>
      <c r="ATT74" s="297"/>
      <c r="ATU74" s="297"/>
      <c r="ATV74" s="297"/>
      <c r="ATW74" s="297"/>
      <c r="ATX74" s="297"/>
      <c r="ATY74" s="297"/>
      <c r="ATZ74" s="297"/>
      <c r="AUA74" s="297"/>
      <c r="AUB74" s="297"/>
      <c r="AUC74" s="297"/>
      <c r="AUD74" s="297"/>
      <c r="AUE74" s="297"/>
      <c r="AUF74" s="297"/>
      <c r="AUG74" s="297"/>
      <c r="AUH74" s="297"/>
      <c r="AUI74" s="297"/>
      <c r="AUJ74" s="297"/>
      <c r="AUK74" s="297"/>
      <c r="AUL74" s="297"/>
      <c r="AUM74" s="297"/>
      <c r="AUN74" s="297"/>
      <c r="AUO74" s="297"/>
      <c r="AUP74" s="297"/>
      <c r="AUQ74" s="297"/>
      <c r="AUR74" s="297"/>
      <c r="AUS74" s="297"/>
      <c r="AUT74" s="297"/>
      <c r="AUU74" s="297"/>
      <c r="AUV74" s="297"/>
      <c r="AUW74" s="297"/>
      <c r="AUX74" s="297"/>
      <c r="AUY74" s="297"/>
      <c r="AUZ74" s="297"/>
      <c r="AVA74" s="297"/>
      <c r="AVB74" s="297"/>
      <c r="AVC74" s="297"/>
      <c r="AVD74" s="297"/>
      <c r="AVE74" s="297"/>
      <c r="AVF74" s="297"/>
      <c r="AVG74" s="297"/>
      <c r="AVH74" s="297"/>
      <c r="AVI74" s="297"/>
      <c r="AVJ74" s="297"/>
      <c r="AVK74" s="297"/>
      <c r="AVL74" s="297"/>
      <c r="AVM74" s="297"/>
      <c r="AVN74" s="297"/>
      <c r="AVO74" s="297"/>
      <c r="AVP74" s="297"/>
      <c r="AVQ74" s="297"/>
      <c r="AVR74" s="297"/>
      <c r="AVS74" s="297"/>
      <c r="AVT74" s="297"/>
      <c r="AVU74" s="297"/>
      <c r="AVV74" s="297"/>
      <c r="AVW74" s="297"/>
      <c r="AVX74" s="297"/>
      <c r="AVY74" s="297"/>
      <c r="AVZ74" s="297"/>
      <c r="AWA74" s="297"/>
      <c r="AWB74" s="297"/>
      <c r="AWC74" s="297"/>
      <c r="AWD74" s="297"/>
      <c r="AWE74" s="297"/>
      <c r="AWF74" s="297"/>
      <c r="AWG74" s="297"/>
      <c r="AWH74" s="297"/>
      <c r="AWI74" s="297"/>
      <c r="AWJ74" s="297"/>
      <c r="AWK74" s="297"/>
      <c r="AWL74" s="297"/>
      <c r="AWM74" s="297"/>
      <c r="AWN74" s="297"/>
      <c r="AWO74" s="297"/>
      <c r="AWP74" s="297"/>
      <c r="AWQ74" s="297"/>
      <c r="AWR74" s="297"/>
      <c r="AWS74" s="297"/>
      <c r="AWT74" s="297"/>
      <c r="AWU74" s="297"/>
      <c r="AWV74" s="297"/>
      <c r="AWW74" s="297"/>
      <c r="AWX74" s="297"/>
      <c r="AWY74" s="297"/>
      <c r="AWZ74" s="297"/>
      <c r="AXA74" s="297"/>
      <c r="AXB74" s="297"/>
      <c r="AXC74" s="297"/>
      <c r="AXD74" s="297"/>
      <c r="AXE74" s="297"/>
      <c r="AXF74" s="297"/>
      <c r="AXG74" s="297"/>
      <c r="AXH74" s="297"/>
      <c r="AXI74" s="297"/>
      <c r="AXJ74" s="297"/>
      <c r="AXK74" s="297"/>
      <c r="AXL74" s="297"/>
      <c r="AXM74" s="297"/>
      <c r="AXN74" s="297"/>
      <c r="AXO74" s="297"/>
      <c r="AXP74" s="297"/>
      <c r="AXQ74" s="297"/>
      <c r="AXR74" s="297"/>
      <c r="AXS74" s="297"/>
      <c r="AXT74" s="297"/>
      <c r="AXU74" s="297"/>
      <c r="AXV74" s="297"/>
      <c r="AXW74" s="297"/>
      <c r="AXX74" s="297"/>
      <c r="AXY74" s="297"/>
      <c r="AXZ74" s="297"/>
      <c r="AYA74" s="297"/>
      <c r="AYB74" s="297"/>
      <c r="AYC74" s="297"/>
      <c r="AYD74" s="297"/>
      <c r="AYE74" s="297"/>
      <c r="AYF74" s="297"/>
      <c r="AYG74" s="297"/>
      <c r="AYH74" s="297"/>
      <c r="AYI74" s="297"/>
      <c r="AYJ74" s="297"/>
      <c r="AYK74" s="297"/>
      <c r="AYL74" s="297"/>
      <c r="AYM74" s="297"/>
      <c r="AYN74" s="297"/>
      <c r="AYO74" s="297"/>
      <c r="AYP74" s="297"/>
      <c r="AYQ74" s="297"/>
      <c r="AYR74" s="297"/>
      <c r="AYS74" s="297"/>
      <c r="AYT74" s="297"/>
      <c r="AYU74" s="297"/>
      <c r="AYV74" s="297"/>
      <c r="AYW74" s="297"/>
      <c r="AYX74" s="297"/>
      <c r="AYY74" s="297"/>
      <c r="AYZ74" s="297"/>
      <c r="AZA74" s="297"/>
      <c r="AZB74" s="297"/>
      <c r="AZC74" s="297"/>
      <c r="AZD74" s="297"/>
      <c r="AZE74" s="297"/>
      <c r="AZF74" s="297"/>
      <c r="AZG74" s="297"/>
      <c r="AZH74" s="297"/>
      <c r="AZI74" s="297"/>
      <c r="AZJ74" s="297"/>
      <c r="AZK74" s="297"/>
    </row>
    <row r="75" spans="1:1363" s="324" customFormat="1" x14ac:dyDescent="0.3">
      <c r="A75" s="325"/>
      <c r="B75" s="326"/>
      <c r="C75" s="325"/>
      <c r="D75" s="327"/>
      <c r="E75" s="327"/>
      <c r="F75" s="319"/>
      <c r="G75" s="294"/>
      <c r="H75" s="295"/>
      <c r="I75" s="296"/>
      <c r="J75" s="297"/>
      <c r="K75" s="297"/>
      <c r="L75" s="297"/>
      <c r="M75" s="297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7"/>
      <c r="AB75" s="297"/>
      <c r="AC75" s="297"/>
      <c r="AD75" s="297"/>
      <c r="AE75" s="297"/>
      <c r="AF75" s="297"/>
      <c r="AG75" s="297"/>
      <c r="AH75" s="297"/>
      <c r="AI75" s="297"/>
      <c r="AJ75" s="297"/>
      <c r="AK75" s="297"/>
      <c r="AL75" s="297"/>
      <c r="AM75" s="297"/>
      <c r="AN75" s="297"/>
      <c r="AO75" s="297"/>
      <c r="AP75" s="297"/>
      <c r="AQ75" s="297"/>
      <c r="AR75" s="297"/>
      <c r="AS75" s="297"/>
      <c r="AT75" s="297"/>
      <c r="AU75" s="297"/>
      <c r="AV75" s="297"/>
      <c r="AW75" s="297"/>
      <c r="AX75" s="297"/>
      <c r="AY75" s="297"/>
      <c r="AZ75" s="297"/>
      <c r="BA75" s="297"/>
      <c r="BB75" s="297"/>
      <c r="BC75" s="297"/>
      <c r="BD75" s="297"/>
      <c r="BE75" s="297"/>
      <c r="BF75" s="297"/>
      <c r="BG75" s="297"/>
      <c r="BH75" s="297"/>
      <c r="BI75" s="297"/>
      <c r="BJ75" s="297"/>
      <c r="BK75" s="297"/>
      <c r="BL75" s="297"/>
      <c r="BM75" s="297"/>
      <c r="BN75" s="297"/>
      <c r="BO75" s="297"/>
      <c r="BP75" s="297"/>
      <c r="BQ75" s="297"/>
      <c r="BR75" s="297"/>
      <c r="BS75" s="297"/>
      <c r="BT75" s="297"/>
      <c r="BU75" s="297"/>
      <c r="BV75" s="297"/>
      <c r="BW75" s="297"/>
      <c r="BX75" s="297"/>
      <c r="BY75" s="297"/>
      <c r="BZ75" s="297"/>
      <c r="CA75" s="297"/>
      <c r="CB75" s="297"/>
      <c r="CC75" s="297"/>
      <c r="CD75" s="297"/>
      <c r="CE75" s="297"/>
      <c r="CF75" s="297"/>
      <c r="CG75" s="297"/>
      <c r="CH75" s="297"/>
      <c r="CI75" s="297"/>
      <c r="CJ75" s="297"/>
      <c r="CK75" s="297"/>
      <c r="CL75" s="297"/>
      <c r="CM75" s="297"/>
      <c r="CN75" s="297"/>
      <c r="CO75" s="297"/>
      <c r="CP75" s="297"/>
      <c r="CQ75" s="297"/>
      <c r="CR75" s="297"/>
      <c r="CS75" s="297"/>
      <c r="CT75" s="297"/>
      <c r="CU75" s="297"/>
      <c r="CV75" s="297"/>
      <c r="CW75" s="297"/>
      <c r="CX75" s="297"/>
      <c r="CY75" s="297"/>
      <c r="CZ75" s="297"/>
      <c r="DA75" s="297"/>
      <c r="DB75" s="297"/>
      <c r="DC75" s="297"/>
      <c r="DD75" s="297"/>
      <c r="DE75" s="297"/>
      <c r="DF75" s="297"/>
      <c r="DG75" s="297"/>
      <c r="DH75" s="297"/>
      <c r="DI75" s="297"/>
      <c r="DJ75" s="297"/>
      <c r="DK75" s="297"/>
      <c r="DL75" s="297"/>
      <c r="DM75" s="297"/>
      <c r="DN75" s="297"/>
      <c r="DO75" s="297"/>
      <c r="DP75" s="297"/>
      <c r="DQ75" s="297"/>
      <c r="DR75" s="297"/>
      <c r="DS75" s="297"/>
      <c r="DT75" s="297"/>
      <c r="DU75" s="297"/>
      <c r="DV75" s="297"/>
      <c r="DW75" s="297"/>
      <c r="DX75" s="297"/>
      <c r="DY75" s="297"/>
      <c r="DZ75" s="297"/>
      <c r="EA75" s="297"/>
      <c r="EB75" s="297"/>
      <c r="EC75" s="297"/>
      <c r="ED75" s="297"/>
      <c r="EE75" s="297"/>
      <c r="EF75" s="297"/>
      <c r="EG75" s="297"/>
      <c r="EH75" s="297"/>
      <c r="EI75" s="297"/>
      <c r="EJ75" s="297"/>
      <c r="EK75" s="297"/>
      <c r="EL75" s="297"/>
      <c r="EM75" s="297"/>
      <c r="EN75" s="297"/>
      <c r="EO75" s="297"/>
      <c r="EP75" s="297"/>
      <c r="EQ75" s="297"/>
      <c r="ER75" s="297"/>
      <c r="ES75" s="297"/>
      <c r="ET75" s="297"/>
      <c r="EU75" s="297"/>
      <c r="EV75" s="297"/>
      <c r="EW75" s="297"/>
      <c r="EX75" s="297"/>
      <c r="EY75" s="297"/>
      <c r="EZ75" s="297"/>
      <c r="FA75" s="297"/>
      <c r="FB75" s="297"/>
      <c r="FC75" s="297"/>
      <c r="FD75" s="297"/>
      <c r="FE75" s="297"/>
      <c r="FF75" s="297"/>
      <c r="FG75" s="297"/>
      <c r="FH75" s="297"/>
      <c r="FI75" s="297"/>
      <c r="FJ75" s="297"/>
      <c r="FK75" s="297"/>
      <c r="FL75" s="297"/>
      <c r="FM75" s="297"/>
      <c r="FN75" s="297"/>
      <c r="FO75" s="297"/>
      <c r="FP75" s="297"/>
      <c r="FQ75" s="297"/>
      <c r="FR75" s="297"/>
      <c r="FS75" s="297"/>
      <c r="FT75" s="297"/>
      <c r="FU75" s="297"/>
      <c r="FV75" s="297"/>
      <c r="FW75" s="297"/>
      <c r="FX75" s="297"/>
      <c r="FY75" s="297"/>
      <c r="FZ75" s="297"/>
      <c r="GA75" s="297"/>
      <c r="GB75" s="297"/>
      <c r="GC75" s="297"/>
      <c r="GD75" s="297"/>
      <c r="GE75" s="297"/>
      <c r="GF75" s="297"/>
      <c r="GG75" s="297"/>
      <c r="GH75" s="297"/>
      <c r="GI75" s="297"/>
      <c r="GJ75" s="297"/>
      <c r="GK75" s="297"/>
      <c r="GL75" s="297"/>
      <c r="GM75" s="297"/>
      <c r="GN75" s="297"/>
      <c r="GO75" s="297"/>
      <c r="GP75" s="297"/>
      <c r="GQ75" s="297"/>
      <c r="GR75" s="297"/>
      <c r="GS75" s="297"/>
      <c r="GT75" s="297"/>
      <c r="GU75" s="297"/>
      <c r="GV75" s="297"/>
      <c r="GW75" s="297"/>
      <c r="GX75" s="297"/>
      <c r="GY75" s="297"/>
      <c r="GZ75" s="297"/>
      <c r="HA75" s="297"/>
      <c r="HB75" s="297"/>
      <c r="HC75" s="297"/>
      <c r="HD75" s="297"/>
      <c r="HE75" s="297"/>
      <c r="HF75" s="297"/>
      <c r="HG75" s="297"/>
      <c r="HH75" s="297"/>
      <c r="HI75" s="297"/>
      <c r="HJ75" s="297"/>
      <c r="HK75" s="297"/>
      <c r="HL75" s="297"/>
      <c r="HM75" s="297"/>
      <c r="HN75" s="297"/>
      <c r="HO75" s="297"/>
      <c r="HP75" s="297"/>
      <c r="HQ75" s="297"/>
      <c r="HR75" s="297"/>
      <c r="HS75" s="297"/>
      <c r="HT75" s="297"/>
      <c r="HU75" s="297"/>
      <c r="HV75" s="297"/>
      <c r="HW75" s="297"/>
      <c r="HX75" s="297"/>
      <c r="HY75" s="297"/>
      <c r="HZ75" s="297"/>
      <c r="IA75" s="297"/>
      <c r="IB75" s="297"/>
      <c r="IC75" s="297"/>
      <c r="ID75" s="297"/>
      <c r="IE75" s="297"/>
      <c r="IF75" s="297"/>
      <c r="IG75" s="297"/>
      <c r="IH75" s="297"/>
      <c r="II75" s="297"/>
      <c r="IJ75" s="297"/>
      <c r="IK75" s="297"/>
      <c r="IL75" s="297"/>
      <c r="IM75" s="297"/>
      <c r="IN75" s="297"/>
      <c r="IO75" s="297"/>
      <c r="IP75" s="297"/>
      <c r="IQ75" s="297"/>
      <c r="IR75" s="297"/>
      <c r="IS75" s="297"/>
      <c r="IT75" s="297"/>
      <c r="IU75" s="297"/>
      <c r="IV75" s="297"/>
      <c r="IW75" s="297"/>
      <c r="IX75" s="297"/>
      <c r="IY75" s="297"/>
      <c r="IZ75" s="297"/>
      <c r="JA75" s="297"/>
      <c r="JB75" s="297"/>
      <c r="JC75" s="297"/>
      <c r="JD75" s="297"/>
      <c r="JE75" s="297"/>
      <c r="JF75" s="297"/>
      <c r="JG75" s="297"/>
      <c r="JH75" s="297"/>
      <c r="JI75" s="297"/>
      <c r="JJ75" s="297"/>
      <c r="JK75" s="297"/>
      <c r="JL75" s="297"/>
      <c r="JM75" s="297"/>
      <c r="JN75" s="297"/>
      <c r="JO75" s="297"/>
      <c r="JP75" s="297"/>
      <c r="JQ75" s="297"/>
      <c r="JR75" s="297"/>
      <c r="JS75" s="297"/>
      <c r="JT75" s="297"/>
      <c r="JU75" s="297"/>
      <c r="JV75" s="297"/>
      <c r="JW75" s="297"/>
      <c r="JX75" s="297"/>
      <c r="JY75" s="297"/>
      <c r="JZ75" s="297"/>
      <c r="KA75" s="297"/>
      <c r="KB75" s="297"/>
      <c r="KC75" s="297"/>
      <c r="KD75" s="297"/>
      <c r="KE75" s="297"/>
      <c r="KF75" s="297"/>
      <c r="KG75" s="297"/>
      <c r="KH75" s="297"/>
      <c r="KI75" s="297"/>
      <c r="KJ75" s="297"/>
      <c r="KK75" s="297"/>
      <c r="KL75" s="297"/>
      <c r="KM75" s="297"/>
      <c r="KN75" s="297"/>
      <c r="KO75" s="297"/>
      <c r="KP75" s="297"/>
      <c r="KQ75" s="297"/>
      <c r="KR75" s="297"/>
      <c r="KS75" s="297"/>
      <c r="KT75" s="297"/>
      <c r="KU75" s="297"/>
      <c r="KV75" s="297"/>
      <c r="KW75" s="297"/>
      <c r="KX75" s="297"/>
      <c r="KY75" s="297"/>
      <c r="KZ75" s="297"/>
      <c r="LA75" s="297"/>
      <c r="LB75" s="297"/>
      <c r="LC75" s="297"/>
      <c r="LD75" s="297"/>
      <c r="LE75" s="297"/>
      <c r="LF75" s="297"/>
      <c r="LG75" s="297"/>
      <c r="LH75" s="297"/>
      <c r="LI75" s="297"/>
      <c r="LJ75" s="297"/>
      <c r="LK75" s="297"/>
      <c r="LL75" s="297"/>
      <c r="LM75" s="297"/>
      <c r="LN75" s="297"/>
      <c r="LO75" s="297"/>
      <c r="LP75" s="297"/>
      <c r="LQ75" s="297"/>
      <c r="LR75" s="297"/>
      <c r="LS75" s="297"/>
      <c r="LT75" s="297"/>
      <c r="LU75" s="297"/>
      <c r="LV75" s="297"/>
      <c r="LW75" s="297"/>
      <c r="LX75" s="297"/>
      <c r="LY75" s="297"/>
      <c r="LZ75" s="297"/>
      <c r="MA75" s="297"/>
      <c r="MB75" s="297"/>
      <c r="MC75" s="297"/>
      <c r="MD75" s="297"/>
      <c r="ME75" s="297"/>
      <c r="MF75" s="297"/>
      <c r="MG75" s="297"/>
      <c r="MH75" s="297"/>
      <c r="MI75" s="297"/>
      <c r="MJ75" s="297"/>
      <c r="MK75" s="297"/>
      <c r="ML75" s="297"/>
      <c r="MM75" s="297"/>
      <c r="MN75" s="297"/>
      <c r="MO75" s="297"/>
      <c r="MP75" s="297"/>
      <c r="MQ75" s="297"/>
      <c r="MR75" s="297"/>
      <c r="MS75" s="297"/>
      <c r="MT75" s="297"/>
      <c r="MU75" s="297"/>
      <c r="MV75" s="297"/>
      <c r="MW75" s="297"/>
      <c r="MX75" s="297"/>
      <c r="MY75" s="297"/>
      <c r="MZ75" s="297"/>
      <c r="NA75" s="297"/>
      <c r="NB75" s="297"/>
      <c r="NC75" s="297"/>
      <c r="ND75" s="297"/>
      <c r="NE75" s="297"/>
      <c r="NF75" s="297"/>
      <c r="NG75" s="297"/>
      <c r="NH75" s="297"/>
      <c r="NI75" s="297"/>
      <c r="NJ75" s="297"/>
      <c r="NK75" s="297"/>
      <c r="NL75" s="297"/>
      <c r="NM75" s="297"/>
      <c r="NN75" s="297"/>
      <c r="NO75" s="297"/>
      <c r="NP75" s="297"/>
      <c r="NQ75" s="297"/>
      <c r="NR75" s="297"/>
      <c r="NS75" s="297"/>
      <c r="NT75" s="297"/>
      <c r="NU75" s="297"/>
      <c r="NV75" s="297"/>
      <c r="NW75" s="297"/>
      <c r="NX75" s="297"/>
      <c r="NY75" s="297"/>
      <c r="NZ75" s="297"/>
      <c r="OA75" s="297"/>
      <c r="OB75" s="297"/>
      <c r="OC75" s="297"/>
      <c r="OD75" s="297"/>
      <c r="OE75" s="297"/>
      <c r="OF75" s="297"/>
      <c r="OG75" s="297"/>
      <c r="OH75" s="297"/>
      <c r="OI75" s="297"/>
      <c r="OJ75" s="297"/>
      <c r="OK75" s="297"/>
      <c r="OL75" s="297"/>
      <c r="OM75" s="297"/>
      <c r="ON75" s="297"/>
      <c r="OO75" s="297"/>
      <c r="OP75" s="297"/>
      <c r="OQ75" s="297"/>
      <c r="OR75" s="297"/>
      <c r="OS75" s="297"/>
      <c r="OT75" s="297"/>
      <c r="OU75" s="297"/>
      <c r="OV75" s="297"/>
      <c r="OW75" s="297"/>
      <c r="OX75" s="297"/>
      <c r="OY75" s="297"/>
      <c r="OZ75" s="297"/>
      <c r="PA75" s="297"/>
      <c r="PB75" s="297"/>
      <c r="PC75" s="297"/>
      <c r="PD75" s="297"/>
      <c r="PE75" s="297"/>
      <c r="PF75" s="297"/>
      <c r="PG75" s="297"/>
      <c r="PH75" s="297"/>
      <c r="PI75" s="297"/>
      <c r="PJ75" s="297"/>
      <c r="PK75" s="297"/>
      <c r="PL75" s="297"/>
      <c r="PM75" s="297"/>
      <c r="PN75" s="297"/>
      <c r="PO75" s="297"/>
      <c r="PP75" s="297"/>
      <c r="PQ75" s="297"/>
      <c r="PR75" s="297"/>
      <c r="PS75" s="297"/>
      <c r="PT75" s="297"/>
      <c r="PU75" s="297"/>
      <c r="PV75" s="297"/>
      <c r="PW75" s="297"/>
      <c r="PX75" s="297"/>
      <c r="PY75" s="297"/>
      <c r="PZ75" s="297"/>
      <c r="QA75" s="297"/>
      <c r="QB75" s="297"/>
      <c r="QC75" s="297"/>
      <c r="QD75" s="297"/>
      <c r="QE75" s="297"/>
      <c r="QF75" s="297"/>
      <c r="QG75" s="297"/>
      <c r="QH75" s="297"/>
      <c r="QI75" s="297"/>
      <c r="QJ75" s="297"/>
      <c r="QK75" s="297"/>
      <c r="QL75" s="297"/>
      <c r="QM75" s="297"/>
      <c r="QN75" s="297"/>
      <c r="QO75" s="297"/>
      <c r="QP75" s="297"/>
      <c r="QQ75" s="297"/>
      <c r="QR75" s="297"/>
      <c r="QS75" s="297"/>
      <c r="QT75" s="297"/>
      <c r="QU75" s="297"/>
      <c r="QV75" s="297"/>
      <c r="QW75" s="297"/>
      <c r="QX75" s="297"/>
      <c r="QY75" s="297"/>
      <c r="QZ75" s="297"/>
      <c r="RA75" s="297"/>
      <c r="RB75" s="297"/>
      <c r="RC75" s="297"/>
      <c r="RD75" s="297"/>
      <c r="RE75" s="297"/>
      <c r="RF75" s="297"/>
      <c r="RG75" s="297"/>
      <c r="RH75" s="297"/>
      <c r="RI75" s="297"/>
      <c r="RJ75" s="297"/>
      <c r="RK75" s="297"/>
      <c r="RL75" s="297"/>
      <c r="RM75" s="297"/>
      <c r="RN75" s="297"/>
      <c r="RO75" s="297"/>
      <c r="RP75" s="297"/>
      <c r="RQ75" s="297"/>
      <c r="RR75" s="297"/>
      <c r="RS75" s="297"/>
      <c r="RT75" s="297"/>
      <c r="RU75" s="297"/>
      <c r="RV75" s="297"/>
      <c r="RW75" s="297"/>
      <c r="RX75" s="297"/>
      <c r="RY75" s="297"/>
      <c r="RZ75" s="297"/>
      <c r="SA75" s="297"/>
      <c r="SB75" s="297"/>
      <c r="SC75" s="297"/>
      <c r="SD75" s="297"/>
      <c r="SE75" s="297"/>
      <c r="SF75" s="297"/>
      <c r="SG75" s="297"/>
      <c r="SH75" s="297"/>
      <c r="SI75" s="297"/>
      <c r="SJ75" s="297"/>
      <c r="SK75" s="297"/>
      <c r="SL75" s="297"/>
      <c r="SM75" s="297"/>
      <c r="SN75" s="297"/>
      <c r="SO75" s="297"/>
      <c r="SP75" s="297"/>
      <c r="SQ75" s="297"/>
      <c r="SR75" s="297"/>
      <c r="SS75" s="297"/>
      <c r="ST75" s="297"/>
      <c r="SU75" s="297"/>
      <c r="SV75" s="297"/>
      <c r="SW75" s="297"/>
      <c r="SX75" s="297"/>
      <c r="SY75" s="297"/>
      <c r="SZ75" s="297"/>
      <c r="TA75" s="297"/>
      <c r="TB75" s="297"/>
      <c r="TC75" s="297"/>
      <c r="TD75" s="297"/>
      <c r="TE75" s="297"/>
      <c r="TF75" s="297"/>
      <c r="TG75" s="297"/>
      <c r="TH75" s="297"/>
      <c r="TI75" s="297"/>
      <c r="TJ75" s="297"/>
      <c r="TK75" s="297"/>
      <c r="TL75" s="297"/>
      <c r="TM75" s="297"/>
      <c r="TN75" s="297"/>
      <c r="TO75" s="297"/>
      <c r="TP75" s="297"/>
      <c r="TQ75" s="297"/>
      <c r="TR75" s="297"/>
      <c r="TS75" s="297"/>
      <c r="TT75" s="297"/>
      <c r="TU75" s="297"/>
      <c r="TV75" s="297"/>
      <c r="TW75" s="297"/>
      <c r="TX75" s="297"/>
      <c r="TY75" s="297"/>
      <c r="TZ75" s="297"/>
      <c r="UA75" s="297"/>
      <c r="UB75" s="297"/>
      <c r="UC75" s="297"/>
      <c r="UD75" s="297"/>
      <c r="UE75" s="297"/>
      <c r="UF75" s="297"/>
      <c r="UG75" s="297"/>
      <c r="UH75" s="297"/>
      <c r="UI75" s="297"/>
      <c r="UJ75" s="297"/>
      <c r="UK75" s="297"/>
      <c r="UL75" s="297"/>
      <c r="UM75" s="297"/>
      <c r="UN75" s="297"/>
      <c r="UO75" s="297"/>
      <c r="UP75" s="297"/>
      <c r="UQ75" s="297"/>
      <c r="UR75" s="297"/>
      <c r="US75" s="297"/>
      <c r="UT75" s="297"/>
      <c r="UU75" s="297"/>
      <c r="UV75" s="297"/>
      <c r="UW75" s="297"/>
      <c r="UX75" s="297"/>
      <c r="UY75" s="297"/>
      <c r="UZ75" s="297"/>
      <c r="VA75" s="297"/>
      <c r="VB75" s="297"/>
      <c r="VC75" s="297"/>
      <c r="VD75" s="297"/>
      <c r="VE75" s="297"/>
      <c r="VF75" s="297"/>
      <c r="VG75" s="297"/>
      <c r="VH75" s="297"/>
      <c r="VI75" s="297"/>
      <c r="VJ75" s="297"/>
      <c r="VK75" s="297"/>
      <c r="VL75" s="297"/>
      <c r="VM75" s="297"/>
      <c r="VN75" s="297"/>
      <c r="VO75" s="297"/>
      <c r="VP75" s="297"/>
      <c r="VQ75" s="297"/>
      <c r="VR75" s="297"/>
      <c r="VS75" s="297"/>
      <c r="VT75" s="297"/>
      <c r="VU75" s="297"/>
      <c r="VV75" s="297"/>
      <c r="VW75" s="297"/>
      <c r="VX75" s="297"/>
      <c r="VY75" s="297"/>
      <c r="VZ75" s="297"/>
      <c r="WA75" s="297"/>
      <c r="WB75" s="297"/>
      <c r="WC75" s="297"/>
      <c r="WD75" s="297"/>
      <c r="WE75" s="297"/>
      <c r="WF75" s="297"/>
      <c r="WG75" s="297"/>
      <c r="WH75" s="297"/>
      <c r="WI75" s="297"/>
      <c r="WJ75" s="297"/>
      <c r="WK75" s="297"/>
      <c r="WL75" s="297"/>
      <c r="WM75" s="297"/>
      <c r="WN75" s="297"/>
      <c r="WO75" s="297"/>
      <c r="WP75" s="297"/>
      <c r="WQ75" s="297"/>
      <c r="WR75" s="297"/>
      <c r="WS75" s="297"/>
      <c r="WT75" s="297"/>
      <c r="WU75" s="297"/>
      <c r="WV75" s="297"/>
      <c r="WW75" s="297"/>
      <c r="WX75" s="297"/>
      <c r="WY75" s="297"/>
      <c r="WZ75" s="297"/>
      <c r="XA75" s="297"/>
      <c r="XB75" s="297"/>
      <c r="XC75" s="297"/>
      <c r="XD75" s="297"/>
      <c r="XE75" s="297"/>
      <c r="XF75" s="297"/>
      <c r="XG75" s="297"/>
      <c r="XH75" s="297"/>
      <c r="XI75" s="297"/>
      <c r="XJ75" s="297"/>
      <c r="XK75" s="297"/>
      <c r="XL75" s="297"/>
      <c r="XM75" s="297"/>
      <c r="XN75" s="297"/>
      <c r="XO75" s="297"/>
      <c r="XP75" s="297"/>
      <c r="XQ75" s="297"/>
      <c r="XR75" s="297"/>
      <c r="XS75" s="297"/>
      <c r="XT75" s="297"/>
      <c r="XU75" s="297"/>
      <c r="XV75" s="297"/>
      <c r="XW75" s="297"/>
      <c r="XX75" s="297"/>
      <c r="XY75" s="297"/>
      <c r="XZ75" s="297"/>
      <c r="YA75" s="297"/>
      <c r="YB75" s="297"/>
      <c r="YC75" s="297"/>
      <c r="YD75" s="297"/>
      <c r="YE75" s="297"/>
      <c r="YF75" s="297"/>
      <c r="YG75" s="297"/>
      <c r="YH75" s="297"/>
      <c r="YI75" s="297"/>
      <c r="YJ75" s="297"/>
      <c r="YK75" s="297"/>
      <c r="YL75" s="297"/>
      <c r="YM75" s="297"/>
      <c r="YN75" s="297"/>
      <c r="YO75" s="297"/>
      <c r="YP75" s="297"/>
      <c r="YQ75" s="297"/>
      <c r="YR75" s="297"/>
      <c r="YS75" s="297"/>
      <c r="YT75" s="297"/>
      <c r="YU75" s="297"/>
      <c r="YV75" s="297"/>
      <c r="YW75" s="297"/>
      <c r="YX75" s="297"/>
      <c r="YY75" s="297"/>
      <c r="YZ75" s="297"/>
      <c r="ZA75" s="297"/>
      <c r="ZB75" s="297"/>
      <c r="ZC75" s="297"/>
      <c r="ZD75" s="297"/>
      <c r="ZE75" s="297"/>
      <c r="ZF75" s="297"/>
      <c r="ZG75" s="297"/>
      <c r="ZH75" s="297"/>
      <c r="ZI75" s="297"/>
      <c r="ZJ75" s="297"/>
      <c r="ZK75" s="297"/>
      <c r="ZL75" s="297"/>
      <c r="ZM75" s="297"/>
      <c r="ZN75" s="297"/>
      <c r="ZO75" s="297"/>
      <c r="ZP75" s="297"/>
      <c r="ZQ75" s="297"/>
      <c r="ZR75" s="297"/>
      <c r="ZS75" s="297"/>
      <c r="ZT75" s="297"/>
      <c r="ZU75" s="297"/>
      <c r="ZV75" s="297"/>
      <c r="ZW75" s="297"/>
      <c r="ZX75" s="297"/>
      <c r="ZY75" s="297"/>
      <c r="ZZ75" s="297"/>
      <c r="AAA75" s="297"/>
      <c r="AAB75" s="297"/>
      <c r="AAC75" s="297"/>
      <c r="AAD75" s="297"/>
      <c r="AAE75" s="297"/>
      <c r="AAF75" s="297"/>
      <c r="AAG75" s="297"/>
      <c r="AAH75" s="297"/>
      <c r="AAI75" s="297"/>
      <c r="AAJ75" s="297"/>
      <c r="AAK75" s="297"/>
      <c r="AAL75" s="297"/>
      <c r="AAM75" s="297"/>
      <c r="AAN75" s="297"/>
      <c r="AAO75" s="297"/>
      <c r="AAP75" s="297"/>
      <c r="AAQ75" s="297"/>
      <c r="AAR75" s="297"/>
      <c r="AAS75" s="297"/>
      <c r="AAT75" s="297"/>
      <c r="AAU75" s="297"/>
      <c r="AAV75" s="297"/>
      <c r="AAW75" s="297"/>
      <c r="AAX75" s="297"/>
      <c r="AAY75" s="297"/>
      <c r="AAZ75" s="297"/>
      <c r="ABA75" s="297"/>
      <c r="ABB75" s="297"/>
      <c r="ABC75" s="297"/>
      <c r="ABD75" s="297"/>
      <c r="ABE75" s="297"/>
      <c r="ABF75" s="297"/>
      <c r="ABG75" s="297"/>
      <c r="ABH75" s="297"/>
      <c r="ABI75" s="297"/>
      <c r="ABJ75" s="297"/>
      <c r="ABK75" s="297"/>
      <c r="ABL75" s="297"/>
      <c r="ABM75" s="297"/>
      <c r="ABN75" s="297"/>
      <c r="ABO75" s="297"/>
      <c r="ABP75" s="297"/>
      <c r="ABQ75" s="297"/>
      <c r="ABR75" s="297"/>
      <c r="ABS75" s="297"/>
      <c r="ABT75" s="297"/>
      <c r="ABU75" s="297"/>
      <c r="ABV75" s="297"/>
      <c r="ABW75" s="297"/>
      <c r="ABX75" s="297"/>
      <c r="ABY75" s="297"/>
      <c r="ABZ75" s="297"/>
      <c r="ACA75" s="297"/>
      <c r="ACB75" s="297"/>
      <c r="ACC75" s="297"/>
      <c r="ACD75" s="297"/>
      <c r="ACE75" s="297"/>
      <c r="ACF75" s="297"/>
      <c r="ACG75" s="297"/>
      <c r="ACH75" s="297"/>
      <c r="ACI75" s="297"/>
      <c r="ACJ75" s="297"/>
      <c r="ACK75" s="297"/>
      <c r="ACL75" s="297"/>
      <c r="ACM75" s="297"/>
      <c r="ACN75" s="297"/>
      <c r="ACO75" s="297"/>
      <c r="ACP75" s="297"/>
      <c r="ACQ75" s="297"/>
      <c r="ACR75" s="297"/>
      <c r="ACS75" s="297"/>
      <c r="ACT75" s="297"/>
      <c r="ACU75" s="297"/>
      <c r="ACV75" s="297"/>
      <c r="ACW75" s="297"/>
      <c r="ACX75" s="297"/>
      <c r="ACY75" s="297"/>
      <c r="ACZ75" s="297"/>
      <c r="ADA75" s="297"/>
      <c r="ADB75" s="297"/>
      <c r="ADC75" s="297"/>
      <c r="ADD75" s="297"/>
      <c r="ADE75" s="297"/>
      <c r="ADF75" s="297"/>
      <c r="ADG75" s="297"/>
      <c r="ADH75" s="297"/>
      <c r="ADI75" s="297"/>
      <c r="ADJ75" s="297"/>
      <c r="ADK75" s="297"/>
      <c r="ADL75" s="297"/>
      <c r="ADM75" s="297"/>
      <c r="ADN75" s="297"/>
      <c r="ADO75" s="297"/>
      <c r="ADP75" s="297"/>
      <c r="ADQ75" s="297"/>
      <c r="ADR75" s="297"/>
      <c r="ADS75" s="297"/>
      <c r="ADT75" s="297"/>
      <c r="ADU75" s="297"/>
      <c r="ADV75" s="297"/>
      <c r="ADW75" s="297"/>
      <c r="ADX75" s="297"/>
      <c r="ADY75" s="297"/>
      <c r="ADZ75" s="297"/>
      <c r="AEA75" s="297"/>
      <c r="AEB75" s="297"/>
      <c r="AEC75" s="297"/>
      <c r="AED75" s="297"/>
      <c r="AEE75" s="297"/>
      <c r="AEF75" s="297"/>
      <c r="AEG75" s="297"/>
      <c r="AEH75" s="297"/>
      <c r="AEI75" s="297"/>
      <c r="AEJ75" s="297"/>
      <c r="AEK75" s="297"/>
      <c r="AEL75" s="297"/>
      <c r="AEM75" s="297"/>
      <c r="AEN75" s="297"/>
      <c r="AEO75" s="297"/>
      <c r="AEP75" s="297"/>
      <c r="AEQ75" s="297"/>
      <c r="AER75" s="297"/>
      <c r="AES75" s="297"/>
      <c r="AET75" s="297"/>
      <c r="AEU75" s="297"/>
      <c r="AEV75" s="297"/>
      <c r="AEW75" s="297"/>
      <c r="AEX75" s="297"/>
      <c r="AEY75" s="297"/>
      <c r="AEZ75" s="297"/>
      <c r="AFA75" s="297"/>
      <c r="AFB75" s="297"/>
      <c r="AFC75" s="297"/>
      <c r="AFD75" s="297"/>
      <c r="AFE75" s="297"/>
      <c r="AFF75" s="297"/>
      <c r="AFG75" s="297"/>
      <c r="AFH75" s="297"/>
      <c r="AFI75" s="297"/>
      <c r="AFJ75" s="297"/>
      <c r="AFK75" s="297"/>
      <c r="AFL75" s="297"/>
      <c r="AFM75" s="297"/>
      <c r="AFN75" s="297"/>
      <c r="AFO75" s="297"/>
      <c r="AFP75" s="297"/>
      <c r="AFQ75" s="297"/>
      <c r="AFR75" s="297"/>
      <c r="AFS75" s="297"/>
      <c r="AFT75" s="297"/>
      <c r="AFU75" s="297"/>
      <c r="AFV75" s="297"/>
      <c r="AFW75" s="297"/>
      <c r="AFX75" s="297"/>
      <c r="AFY75" s="297"/>
      <c r="AFZ75" s="297"/>
      <c r="AGA75" s="297"/>
      <c r="AGB75" s="297"/>
      <c r="AGC75" s="297"/>
      <c r="AGD75" s="297"/>
      <c r="AGE75" s="297"/>
      <c r="AGF75" s="297"/>
      <c r="AGG75" s="297"/>
      <c r="AGH75" s="297"/>
      <c r="AGI75" s="297"/>
      <c r="AGJ75" s="297"/>
      <c r="AGK75" s="297"/>
      <c r="AGL75" s="297"/>
      <c r="AGM75" s="297"/>
      <c r="AGN75" s="297"/>
      <c r="AGO75" s="297"/>
      <c r="AGP75" s="297"/>
      <c r="AGQ75" s="297"/>
      <c r="AGR75" s="297"/>
      <c r="AGS75" s="297"/>
      <c r="AGT75" s="297"/>
      <c r="AGU75" s="297"/>
      <c r="AGV75" s="297"/>
      <c r="AGW75" s="297"/>
      <c r="AGX75" s="297"/>
      <c r="AGY75" s="297"/>
      <c r="AGZ75" s="297"/>
      <c r="AHA75" s="297"/>
      <c r="AHB75" s="297"/>
      <c r="AHC75" s="297"/>
      <c r="AHD75" s="297"/>
      <c r="AHE75" s="297"/>
      <c r="AHF75" s="297"/>
      <c r="AHG75" s="297"/>
      <c r="AHH75" s="297"/>
      <c r="AHI75" s="297"/>
      <c r="AHJ75" s="297"/>
      <c r="AHK75" s="297"/>
      <c r="AHL75" s="297"/>
      <c r="AHM75" s="297"/>
      <c r="AHN75" s="297"/>
      <c r="AHO75" s="297"/>
      <c r="AHP75" s="297"/>
      <c r="AHQ75" s="297"/>
      <c r="AHR75" s="297"/>
      <c r="AHS75" s="297"/>
      <c r="AHT75" s="297"/>
      <c r="AHU75" s="297"/>
      <c r="AHV75" s="297"/>
      <c r="AHW75" s="297"/>
      <c r="AHX75" s="297"/>
      <c r="AHY75" s="297"/>
      <c r="AHZ75" s="297"/>
      <c r="AIA75" s="297"/>
      <c r="AIB75" s="297"/>
      <c r="AIC75" s="297"/>
      <c r="AID75" s="297"/>
      <c r="AIE75" s="297"/>
      <c r="AIF75" s="297"/>
      <c r="AIG75" s="297"/>
      <c r="AIH75" s="297"/>
      <c r="AII75" s="297"/>
      <c r="AIJ75" s="297"/>
      <c r="AIK75" s="297"/>
      <c r="AIL75" s="297"/>
      <c r="AIM75" s="297"/>
      <c r="AIN75" s="297"/>
      <c r="AIO75" s="297"/>
      <c r="AIP75" s="297"/>
      <c r="AIQ75" s="297"/>
      <c r="AIR75" s="297"/>
      <c r="AIS75" s="297"/>
      <c r="AIT75" s="297"/>
      <c r="AIU75" s="297"/>
      <c r="AIV75" s="297"/>
      <c r="AIW75" s="297"/>
      <c r="AIX75" s="297"/>
      <c r="AIY75" s="297"/>
      <c r="AIZ75" s="297"/>
      <c r="AJA75" s="297"/>
      <c r="AJB75" s="297"/>
      <c r="AJC75" s="297"/>
      <c r="AJD75" s="297"/>
      <c r="AJE75" s="297"/>
      <c r="AJF75" s="297"/>
      <c r="AJG75" s="297"/>
      <c r="AJH75" s="297"/>
      <c r="AJI75" s="297"/>
      <c r="AJJ75" s="297"/>
      <c r="AJK75" s="297"/>
      <c r="AJL75" s="297"/>
      <c r="AJM75" s="297"/>
      <c r="AJN75" s="297"/>
      <c r="AJO75" s="297"/>
      <c r="AJP75" s="297"/>
      <c r="AJQ75" s="297"/>
      <c r="AJR75" s="297"/>
      <c r="AJS75" s="297"/>
      <c r="AJT75" s="297"/>
      <c r="AJU75" s="297"/>
      <c r="AJV75" s="297"/>
      <c r="AJW75" s="297"/>
      <c r="AJX75" s="297"/>
      <c r="AJY75" s="297"/>
      <c r="AJZ75" s="297"/>
      <c r="AKA75" s="297"/>
      <c r="AKB75" s="297"/>
      <c r="AKC75" s="297"/>
      <c r="AKD75" s="297"/>
      <c r="AKE75" s="297"/>
      <c r="AKF75" s="297"/>
      <c r="AKG75" s="297"/>
      <c r="AKH75" s="297"/>
      <c r="AKI75" s="297"/>
      <c r="AKJ75" s="297"/>
      <c r="AKK75" s="297"/>
      <c r="AKL75" s="297"/>
      <c r="AKM75" s="297"/>
      <c r="AKN75" s="297"/>
      <c r="AKO75" s="297"/>
      <c r="AKP75" s="297"/>
      <c r="AKQ75" s="297"/>
      <c r="AKR75" s="297"/>
      <c r="AKS75" s="297"/>
      <c r="AKT75" s="297"/>
      <c r="AKU75" s="297"/>
      <c r="AKV75" s="297"/>
      <c r="AKW75" s="297"/>
      <c r="AKX75" s="297"/>
      <c r="AKY75" s="297"/>
      <c r="AKZ75" s="297"/>
      <c r="ALA75" s="297"/>
      <c r="ALB75" s="297"/>
      <c r="ALC75" s="297"/>
      <c r="ALD75" s="297"/>
      <c r="ALE75" s="297"/>
      <c r="ALF75" s="297"/>
      <c r="ALG75" s="297"/>
      <c r="ALH75" s="297"/>
      <c r="ALI75" s="297"/>
      <c r="ALJ75" s="297"/>
      <c r="ALK75" s="297"/>
      <c r="ALL75" s="297"/>
      <c r="ALM75" s="297"/>
      <c r="ALN75" s="297"/>
      <c r="ALO75" s="297"/>
      <c r="ALP75" s="297"/>
      <c r="ALQ75" s="297"/>
      <c r="ALR75" s="297"/>
      <c r="ALS75" s="297"/>
      <c r="ALT75" s="297"/>
      <c r="ALU75" s="297"/>
      <c r="ALV75" s="297"/>
      <c r="ALW75" s="297"/>
      <c r="ALX75" s="297"/>
      <c r="ALY75" s="297"/>
      <c r="ALZ75" s="297"/>
      <c r="AMA75" s="297"/>
      <c r="AMB75" s="297"/>
      <c r="AMC75" s="297"/>
      <c r="AMD75" s="297"/>
      <c r="AME75" s="297"/>
      <c r="AMF75" s="297"/>
      <c r="AMG75" s="297"/>
      <c r="AMH75" s="297"/>
      <c r="AMI75" s="297"/>
      <c r="AMJ75" s="297"/>
      <c r="AMK75" s="297"/>
      <c r="AML75" s="297"/>
      <c r="AMM75" s="297"/>
      <c r="AMN75" s="297"/>
      <c r="AMO75" s="297"/>
      <c r="AMP75" s="297"/>
      <c r="AMQ75" s="297"/>
      <c r="AMR75" s="297"/>
      <c r="AMS75" s="297"/>
      <c r="AMT75" s="297"/>
      <c r="AMU75" s="297"/>
      <c r="AMV75" s="297"/>
      <c r="AMW75" s="297"/>
      <c r="AMX75" s="297"/>
      <c r="AMY75" s="297"/>
      <c r="AMZ75" s="297"/>
      <c r="ANA75" s="297"/>
      <c r="ANB75" s="297"/>
      <c r="ANC75" s="297"/>
      <c r="AND75" s="297"/>
      <c r="ANE75" s="297"/>
      <c r="ANF75" s="297"/>
      <c r="ANG75" s="297"/>
      <c r="ANH75" s="297"/>
      <c r="ANI75" s="297"/>
      <c r="ANJ75" s="297"/>
      <c r="ANK75" s="297"/>
      <c r="ANL75" s="297"/>
      <c r="ANM75" s="297"/>
      <c r="ANN75" s="297"/>
      <c r="ANO75" s="297"/>
      <c r="ANP75" s="297"/>
      <c r="ANQ75" s="297"/>
      <c r="ANR75" s="297"/>
      <c r="ANS75" s="297"/>
      <c r="ANT75" s="297"/>
      <c r="ANU75" s="297"/>
      <c r="ANV75" s="297"/>
      <c r="ANW75" s="297"/>
      <c r="ANX75" s="297"/>
      <c r="ANY75" s="297"/>
      <c r="ANZ75" s="297"/>
      <c r="AOA75" s="297"/>
      <c r="AOB75" s="297"/>
      <c r="AOC75" s="297"/>
      <c r="AOD75" s="297"/>
      <c r="AOE75" s="297"/>
      <c r="AOF75" s="297"/>
      <c r="AOG75" s="297"/>
      <c r="AOH75" s="297"/>
      <c r="AOI75" s="297"/>
      <c r="AOJ75" s="297"/>
      <c r="AOK75" s="297"/>
      <c r="AOL75" s="297"/>
      <c r="AOM75" s="297"/>
      <c r="AON75" s="297"/>
      <c r="AOO75" s="297"/>
      <c r="AOP75" s="297"/>
      <c r="AOQ75" s="297"/>
      <c r="AOR75" s="297"/>
      <c r="AOS75" s="297"/>
      <c r="AOT75" s="297"/>
      <c r="AOU75" s="297"/>
      <c r="AOV75" s="297"/>
      <c r="AOW75" s="297"/>
      <c r="AOX75" s="297"/>
      <c r="AOY75" s="297"/>
      <c r="AOZ75" s="297"/>
      <c r="APA75" s="297"/>
      <c r="APB75" s="297"/>
      <c r="APC75" s="297"/>
      <c r="APD75" s="297"/>
      <c r="APE75" s="297"/>
      <c r="APF75" s="297"/>
      <c r="APG75" s="297"/>
      <c r="APH75" s="297"/>
      <c r="API75" s="297"/>
      <c r="APJ75" s="297"/>
      <c r="APK75" s="297"/>
      <c r="APL75" s="297"/>
      <c r="APM75" s="297"/>
      <c r="APN75" s="297"/>
      <c r="APO75" s="297"/>
      <c r="APP75" s="297"/>
      <c r="APQ75" s="297"/>
      <c r="APR75" s="297"/>
      <c r="APS75" s="297"/>
      <c r="APT75" s="297"/>
      <c r="APU75" s="297"/>
      <c r="APV75" s="297"/>
      <c r="APW75" s="297"/>
      <c r="APX75" s="297"/>
      <c r="APY75" s="297"/>
      <c r="APZ75" s="297"/>
      <c r="AQA75" s="297"/>
      <c r="AQB75" s="297"/>
      <c r="AQC75" s="297"/>
      <c r="AQD75" s="297"/>
      <c r="AQE75" s="297"/>
      <c r="AQF75" s="297"/>
      <c r="AQG75" s="297"/>
      <c r="AQH75" s="297"/>
      <c r="AQI75" s="297"/>
      <c r="AQJ75" s="297"/>
      <c r="AQK75" s="297"/>
      <c r="AQL75" s="297"/>
      <c r="AQM75" s="297"/>
      <c r="AQN75" s="297"/>
      <c r="AQO75" s="297"/>
      <c r="AQP75" s="297"/>
      <c r="AQQ75" s="297"/>
      <c r="AQR75" s="297"/>
      <c r="AQS75" s="297"/>
      <c r="AQT75" s="297"/>
      <c r="AQU75" s="297"/>
      <c r="AQV75" s="297"/>
      <c r="AQW75" s="297"/>
      <c r="AQX75" s="297"/>
      <c r="AQY75" s="297"/>
      <c r="AQZ75" s="297"/>
      <c r="ARA75" s="297"/>
      <c r="ARB75" s="297"/>
      <c r="ARC75" s="297"/>
      <c r="ARD75" s="297"/>
      <c r="ARE75" s="297"/>
      <c r="ARF75" s="297"/>
      <c r="ARG75" s="297"/>
      <c r="ARH75" s="297"/>
      <c r="ARI75" s="297"/>
      <c r="ARJ75" s="297"/>
      <c r="ARK75" s="297"/>
      <c r="ARL75" s="297"/>
      <c r="ARM75" s="297"/>
      <c r="ARN75" s="297"/>
      <c r="ARO75" s="297"/>
      <c r="ARP75" s="297"/>
      <c r="ARQ75" s="297"/>
      <c r="ARR75" s="297"/>
      <c r="ARS75" s="297"/>
      <c r="ART75" s="297"/>
      <c r="ARU75" s="297"/>
      <c r="ARV75" s="297"/>
      <c r="ARW75" s="297"/>
      <c r="ARX75" s="297"/>
      <c r="ARY75" s="297"/>
      <c r="ARZ75" s="297"/>
      <c r="ASA75" s="297"/>
      <c r="ASB75" s="297"/>
      <c r="ASC75" s="297"/>
      <c r="ASD75" s="297"/>
      <c r="ASE75" s="297"/>
      <c r="ASF75" s="297"/>
      <c r="ASG75" s="297"/>
      <c r="ASH75" s="297"/>
      <c r="ASI75" s="297"/>
      <c r="ASJ75" s="297"/>
      <c r="ASK75" s="297"/>
      <c r="ASL75" s="297"/>
      <c r="ASM75" s="297"/>
      <c r="ASN75" s="297"/>
      <c r="ASO75" s="297"/>
      <c r="ASP75" s="297"/>
      <c r="ASQ75" s="297"/>
      <c r="ASR75" s="297"/>
      <c r="ASS75" s="297"/>
      <c r="AST75" s="297"/>
      <c r="ASU75" s="297"/>
      <c r="ASV75" s="297"/>
      <c r="ASW75" s="297"/>
      <c r="ASX75" s="297"/>
      <c r="ASY75" s="297"/>
      <c r="ASZ75" s="297"/>
      <c r="ATA75" s="297"/>
      <c r="ATB75" s="297"/>
      <c r="ATC75" s="297"/>
      <c r="ATD75" s="297"/>
      <c r="ATE75" s="297"/>
      <c r="ATF75" s="297"/>
      <c r="ATG75" s="297"/>
      <c r="ATH75" s="297"/>
      <c r="ATI75" s="297"/>
      <c r="ATJ75" s="297"/>
      <c r="ATK75" s="297"/>
      <c r="ATL75" s="297"/>
      <c r="ATM75" s="297"/>
      <c r="ATN75" s="297"/>
      <c r="ATO75" s="297"/>
      <c r="ATP75" s="297"/>
      <c r="ATQ75" s="297"/>
      <c r="ATR75" s="297"/>
      <c r="ATS75" s="297"/>
      <c r="ATT75" s="297"/>
      <c r="ATU75" s="297"/>
      <c r="ATV75" s="297"/>
      <c r="ATW75" s="297"/>
      <c r="ATX75" s="297"/>
      <c r="ATY75" s="297"/>
      <c r="ATZ75" s="297"/>
      <c r="AUA75" s="297"/>
      <c r="AUB75" s="297"/>
      <c r="AUC75" s="297"/>
      <c r="AUD75" s="297"/>
      <c r="AUE75" s="297"/>
      <c r="AUF75" s="297"/>
      <c r="AUG75" s="297"/>
      <c r="AUH75" s="297"/>
      <c r="AUI75" s="297"/>
      <c r="AUJ75" s="297"/>
      <c r="AUK75" s="297"/>
      <c r="AUL75" s="297"/>
      <c r="AUM75" s="297"/>
      <c r="AUN75" s="297"/>
      <c r="AUO75" s="297"/>
      <c r="AUP75" s="297"/>
      <c r="AUQ75" s="297"/>
      <c r="AUR75" s="297"/>
      <c r="AUS75" s="297"/>
      <c r="AUT75" s="297"/>
      <c r="AUU75" s="297"/>
      <c r="AUV75" s="297"/>
      <c r="AUW75" s="297"/>
      <c r="AUX75" s="297"/>
      <c r="AUY75" s="297"/>
      <c r="AUZ75" s="297"/>
      <c r="AVA75" s="297"/>
      <c r="AVB75" s="297"/>
      <c r="AVC75" s="297"/>
      <c r="AVD75" s="297"/>
      <c r="AVE75" s="297"/>
      <c r="AVF75" s="297"/>
      <c r="AVG75" s="297"/>
      <c r="AVH75" s="297"/>
      <c r="AVI75" s="297"/>
      <c r="AVJ75" s="297"/>
      <c r="AVK75" s="297"/>
      <c r="AVL75" s="297"/>
      <c r="AVM75" s="297"/>
      <c r="AVN75" s="297"/>
      <c r="AVO75" s="297"/>
      <c r="AVP75" s="297"/>
      <c r="AVQ75" s="297"/>
      <c r="AVR75" s="297"/>
      <c r="AVS75" s="297"/>
      <c r="AVT75" s="297"/>
      <c r="AVU75" s="297"/>
      <c r="AVV75" s="297"/>
      <c r="AVW75" s="297"/>
      <c r="AVX75" s="297"/>
      <c r="AVY75" s="297"/>
      <c r="AVZ75" s="297"/>
      <c r="AWA75" s="297"/>
      <c r="AWB75" s="297"/>
      <c r="AWC75" s="297"/>
      <c r="AWD75" s="297"/>
      <c r="AWE75" s="297"/>
      <c r="AWF75" s="297"/>
      <c r="AWG75" s="297"/>
      <c r="AWH75" s="297"/>
      <c r="AWI75" s="297"/>
      <c r="AWJ75" s="297"/>
      <c r="AWK75" s="297"/>
      <c r="AWL75" s="297"/>
      <c r="AWM75" s="297"/>
      <c r="AWN75" s="297"/>
      <c r="AWO75" s="297"/>
      <c r="AWP75" s="297"/>
      <c r="AWQ75" s="297"/>
      <c r="AWR75" s="297"/>
      <c r="AWS75" s="297"/>
      <c r="AWT75" s="297"/>
      <c r="AWU75" s="297"/>
      <c r="AWV75" s="297"/>
      <c r="AWW75" s="297"/>
      <c r="AWX75" s="297"/>
      <c r="AWY75" s="297"/>
      <c r="AWZ75" s="297"/>
      <c r="AXA75" s="297"/>
      <c r="AXB75" s="297"/>
      <c r="AXC75" s="297"/>
      <c r="AXD75" s="297"/>
      <c r="AXE75" s="297"/>
      <c r="AXF75" s="297"/>
      <c r="AXG75" s="297"/>
      <c r="AXH75" s="297"/>
      <c r="AXI75" s="297"/>
      <c r="AXJ75" s="297"/>
      <c r="AXK75" s="297"/>
      <c r="AXL75" s="297"/>
      <c r="AXM75" s="297"/>
      <c r="AXN75" s="297"/>
      <c r="AXO75" s="297"/>
      <c r="AXP75" s="297"/>
      <c r="AXQ75" s="297"/>
      <c r="AXR75" s="297"/>
      <c r="AXS75" s="297"/>
      <c r="AXT75" s="297"/>
      <c r="AXU75" s="297"/>
      <c r="AXV75" s="297"/>
      <c r="AXW75" s="297"/>
      <c r="AXX75" s="297"/>
      <c r="AXY75" s="297"/>
      <c r="AXZ75" s="297"/>
      <c r="AYA75" s="297"/>
      <c r="AYB75" s="297"/>
      <c r="AYC75" s="297"/>
      <c r="AYD75" s="297"/>
      <c r="AYE75" s="297"/>
      <c r="AYF75" s="297"/>
      <c r="AYG75" s="297"/>
      <c r="AYH75" s="297"/>
      <c r="AYI75" s="297"/>
      <c r="AYJ75" s="297"/>
      <c r="AYK75" s="297"/>
      <c r="AYL75" s="297"/>
      <c r="AYM75" s="297"/>
      <c r="AYN75" s="297"/>
      <c r="AYO75" s="297"/>
      <c r="AYP75" s="297"/>
      <c r="AYQ75" s="297"/>
      <c r="AYR75" s="297"/>
      <c r="AYS75" s="297"/>
      <c r="AYT75" s="297"/>
      <c r="AYU75" s="297"/>
      <c r="AYV75" s="297"/>
      <c r="AYW75" s="297"/>
      <c r="AYX75" s="297"/>
      <c r="AYY75" s="297"/>
      <c r="AYZ75" s="297"/>
      <c r="AZA75" s="297"/>
      <c r="AZB75" s="297"/>
      <c r="AZC75" s="297"/>
      <c r="AZD75" s="297"/>
      <c r="AZE75" s="297"/>
      <c r="AZF75" s="297"/>
      <c r="AZG75" s="297"/>
      <c r="AZH75" s="297"/>
      <c r="AZI75" s="297"/>
      <c r="AZJ75" s="297"/>
      <c r="AZK75" s="297"/>
    </row>
    <row r="76" spans="1:1363" s="324" customFormat="1" x14ac:dyDescent="0.3">
      <c r="A76" s="325"/>
      <c r="B76" s="326"/>
      <c r="C76" s="325"/>
      <c r="D76" s="327"/>
      <c r="E76" s="327"/>
      <c r="F76" s="319"/>
      <c r="G76" s="294"/>
      <c r="H76" s="295"/>
      <c r="I76" s="296"/>
      <c r="J76" s="297"/>
      <c r="K76" s="297"/>
      <c r="L76" s="297"/>
      <c r="M76" s="297"/>
      <c r="N76" s="297"/>
      <c r="O76" s="297"/>
      <c r="P76" s="297"/>
      <c r="Q76" s="297"/>
      <c r="R76" s="297"/>
      <c r="S76" s="297"/>
      <c r="T76" s="297"/>
      <c r="U76" s="297"/>
      <c r="V76" s="297"/>
      <c r="W76" s="297"/>
      <c r="X76" s="297"/>
      <c r="Y76" s="297"/>
      <c r="Z76" s="297"/>
      <c r="AA76" s="297"/>
      <c r="AB76" s="297"/>
      <c r="AC76" s="297"/>
      <c r="AD76" s="297"/>
      <c r="AE76" s="297"/>
      <c r="AF76" s="297"/>
      <c r="AG76" s="297"/>
      <c r="AH76" s="297"/>
      <c r="AI76" s="297"/>
      <c r="AJ76" s="297"/>
      <c r="AK76" s="297"/>
      <c r="AL76" s="297"/>
      <c r="AM76" s="297"/>
      <c r="AN76" s="297"/>
      <c r="AO76" s="297"/>
      <c r="AP76" s="297"/>
      <c r="AQ76" s="297"/>
      <c r="AR76" s="297"/>
      <c r="AS76" s="297"/>
      <c r="AT76" s="297"/>
      <c r="AU76" s="297"/>
      <c r="AV76" s="297"/>
      <c r="AW76" s="297"/>
      <c r="AX76" s="297"/>
      <c r="AY76" s="297"/>
      <c r="AZ76" s="297"/>
      <c r="BA76" s="297"/>
      <c r="BB76" s="297"/>
      <c r="BC76" s="297"/>
      <c r="BD76" s="297"/>
      <c r="BE76" s="297"/>
      <c r="BF76" s="297"/>
      <c r="BG76" s="297"/>
      <c r="BH76" s="297"/>
      <c r="BI76" s="297"/>
      <c r="BJ76" s="297"/>
      <c r="BK76" s="297"/>
      <c r="BL76" s="297"/>
      <c r="BM76" s="297"/>
      <c r="BN76" s="297"/>
      <c r="BO76" s="297"/>
      <c r="BP76" s="297"/>
      <c r="BQ76" s="297"/>
      <c r="BR76" s="297"/>
      <c r="BS76" s="297"/>
      <c r="BT76" s="297"/>
      <c r="BU76" s="297"/>
      <c r="BV76" s="297"/>
      <c r="BW76" s="297"/>
      <c r="BX76" s="297"/>
      <c r="BY76" s="297"/>
      <c r="BZ76" s="297"/>
      <c r="CA76" s="297"/>
      <c r="CB76" s="297"/>
      <c r="CC76" s="297"/>
      <c r="CD76" s="297"/>
      <c r="CE76" s="297"/>
      <c r="CF76" s="297"/>
      <c r="CG76" s="297"/>
      <c r="CH76" s="297"/>
      <c r="CI76" s="297"/>
      <c r="CJ76" s="297"/>
      <c r="CK76" s="297"/>
      <c r="CL76" s="297"/>
      <c r="CM76" s="297"/>
      <c r="CN76" s="297"/>
      <c r="CO76" s="297"/>
      <c r="CP76" s="297"/>
      <c r="CQ76" s="297"/>
      <c r="CR76" s="297"/>
      <c r="CS76" s="297"/>
      <c r="CT76" s="297"/>
      <c r="CU76" s="297"/>
      <c r="CV76" s="297"/>
      <c r="CW76" s="297"/>
      <c r="CX76" s="297"/>
      <c r="CY76" s="297"/>
      <c r="CZ76" s="297"/>
      <c r="DA76" s="297"/>
      <c r="DB76" s="297"/>
      <c r="DC76" s="297"/>
      <c r="DD76" s="297"/>
      <c r="DE76" s="297"/>
      <c r="DF76" s="297"/>
      <c r="DG76" s="297"/>
      <c r="DH76" s="297"/>
      <c r="DI76" s="297"/>
      <c r="DJ76" s="297"/>
      <c r="DK76" s="297"/>
      <c r="DL76" s="297"/>
      <c r="DM76" s="297"/>
      <c r="DN76" s="297"/>
      <c r="DO76" s="297"/>
      <c r="DP76" s="297"/>
      <c r="DQ76" s="297"/>
      <c r="DR76" s="297"/>
      <c r="DS76" s="297"/>
      <c r="DT76" s="297"/>
      <c r="DU76" s="297"/>
      <c r="DV76" s="297"/>
      <c r="DW76" s="297"/>
      <c r="DX76" s="297"/>
      <c r="DY76" s="297"/>
      <c r="DZ76" s="297"/>
      <c r="EA76" s="297"/>
      <c r="EB76" s="297"/>
      <c r="EC76" s="297"/>
      <c r="ED76" s="297"/>
      <c r="EE76" s="297"/>
      <c r="EF76" s="297"/>
      <c r="EG76" s="297"/>
      <c r="EH76" s="297"/>
      <c r="EI76" s="297"/>
      <c r="EJ76" s="297"/>
      <c r="EK76" s="297"/>
      <c r="EL76" s="297"/>
      <c r="EM76" s="297"/>
      <c r="EN76" s="297"/>
      <c r="EO76" s="297"/>
      <c r="EP76" s="297"/>
      <c r="EQ76" s="297"/>
      <c r="ER76" s="297"/>
      <c r="ES76" s="297"/>
      <c r="ET76" s="297"/>
      <c r="EU76" s="297"/>
      <c r="EV76" s="297"/>
      <c r="EW76" s="297"/>
      <c r="EX76" s="297"/>
      <c r="EY76" s="297"/>
      <c r="EZ76" s="297"/>
      <c r="FA76" s="297"/>
      <c r="FB76" s="297"/>
      <c r="FC76" s="297"/>
      <c r="FD76" s="297"/>
      <c r="FE76" s="297"/>
      <c r="FF76" s="297"/>
      <c r="FG76" s="297"/>
      <c r="FH76" s="297"/>
      <c r="FI76" s="297"/>
      <c r="FJ76" s="297"/>
      <c r="FK76" s="297"/>
      <c r="FL76" s="297"/>
      <c r="FM76" s="297"/>
      <c r="FN76" s="297"/>
      <c r="FO76" s="297"/>
      <c r="FP76" s="297"/>
      <c r="FQ76" s="297"/>
      <c r="FR76" s="297"/>
      <c r="FS76" s="297"/>
      <c r="FT76" s="297"/>
      <c r="FU76" s="297"/>
      <c r="FV76" s="297"/>
      <c r="FW76" s="297"/>
      <c r="FX76" s="297"/>
      <c r="FY76" s="297"/>
      <c r="FZ76" s="297"/>
      <c r="GA76" s="297"/>
      <c r="GB76" s="297"/>
      <c r="GC76" s="297"/>
      <c r="GD76" s="297"/>
      <c r="GE76" s="297"/>
      <c r="GF76" s="297"/>
      <c r="GG76" s="297"/>
      <c r="GH76" s="297"/>
      <c r="GI76" s="297"/>
      <c r="GJ76" s="297"/>
      <c r="GK76" s="297"/>
      <c r="GL76" s="297"/>
      <c r="GM76" s="297"/>
      <c r="GN76" s="297"/>
      <c r="GO76" s="297"/>
      <c r="GP76" s="297"/>
      <c r="GQ76" s="297"/>
      <c r="GR76" s="297"/>
      <c r="GS76" s="297"/>
      <c r="GT76" s="297"/>
      <c r="GU76" s="297"/>
      <c r="GV76" s="297"/>
      <c r="GW76" s="297"/>
      <c r="GX76" s="297"/>
      <c r="GY76" s="297"/>
      <c r="GZ76" s="297"/>
      <c r="HA76" s="297"/>
      <c r="HB76" s="297"/>
      <c r="HC76" s="297"/>
      <c r="HD76" s="297"/>
      <c r="HE76" s="297"/>
      <c r="HF76" s="297"/>
      <c r="HG76" s="297"/>
      <c r="HH76" s="297"/>
      <c r="HI76" s="297"/>
      <c r="HJ76" s="297"/>
      <c r="HK76" s="297"/>
      <c r="HL76" s="297"/>
      <c r="HM76" s="297"/>
      <c r="HN76" s="297"/>
      <c r="HO76" s="297"/>
      <c r="HP76" s="297"/>
      <c r="HQ76" s="297"/>
      <c r="HR76" s="297"/>
      <c r="HS76" s="297"/>
      <c r="HT76" s="297"/>
      <c r="HU76" s="297"/>
      <c r="HV76" s="297"/>
      <c r="HW76" s="297"/>
      <c r="HX76" s="297"/>
      <c r="HY76" s="297"/>
      <c r="HZ76" s="297"/>
      <c r="IA76" s="297"/>
      <c r="IB76" s="297"/>
      <c r="IC76" s="297"/>
      <c r="ID76" s="297"/>
      <c r="IE76" s="297"/>
      <c r="IF76" s="297"/>
      <c r="IG76" s="297"/>
      <c r="IH76" s="297"/>
      <c r="II76" s="297"/>
      <c r="IJ76" s="297"/>
      <c r="IK76" s="297"/>
      <c r="IL76" s="297"/>
      <c r="IM76" s="297"/>
      <c r="IN76" s="297"/>
      <c r="IO76" s="297"/>
      <c r="IP76" s="297"/>
      <c r="IQ76" s="297"/>
      <c r="IR76" s="297"/>
      <c r="IS76" s="297"/>
      <c r="IT76" s="297"/>
      <c r="IU76" s="297"/>
      <c r="IV76" s="297"/>
      <c r="IW76" s="297"/>
      <c r="IX76" s="297"/>
      <c r="IY76" s="297"/>
      <c r="IZ76" s="297"/>
      <c r="JA76" s="297"/>
      <c r="JB76" s="297"/>
      <c r="JC76" s="297"/>
      <c r="JD76" s="297"/>
      <c r="JE76" s="297"/>
      <c r="JF76" s="297"/>
      <c r="JG76" s="297"/>
      <c r="JH76" s="297"/>
      <c r="JI76" s="297"/>
      <c r="JJ76" s="297"/>
      <c r="JK76" s="297"/>
      <c r="JL76" s="297"/>
      <c r="JM76" s="297"/>
      <c r="JN76" s="297"/>
      <c r="JO76" s="297"/>
      <c r="JP76" s="297"/>
      <c r="JQ76" s="297"/>
      <c r="JR76" s="297"/>
      <c r="JS76" s="297"/>
      <c r="JT76" s="297"/>
      <c r="JU76" s="297"/>
      <c r="JV76" s="297"/>
      <c r="JW76" s="297"/>
      <c r="JX76" s="297"/>
      <c r="JY76" s="297"/>
      <c r="JZ76" s="297"/>
      <c r="KA76" s="297"/>
      <c r="KB76" s="297"/>
      <c r="KC76" s="297"/>
      <c r="KD76" s="297"/>
      <c r="KE76" s="297"/>
      <c r="KF76" s="297"/>
      <c r="KG76" s="297"/>
      <c r="KH76" s="297"/>
      <c r="KI76" s="297"/>
      <c r="KJ76" s="297"/>
      <c r="KK76" s="297"/>
      <c r="KL76" s="297"/>
      <c r="KM76" s="297"/>
      <c r="KN76" s="297"/>
      <c r="KO76" s="297"/>
      <c r="KP76" s="297"/>
      <c r="KQ76" s="297"/>
      <c r="KR76" s="297"/>
      <c r="KS76" s="297"/>
      <c r="KT76" s="297"/>
      <c r="KU76" s="297"/>
      <c r="KV76" s="297"/>
      <c r="KW76" s="297"/>
      <c r="KX76" s="297"/>
      <c r="KY76" s="297"/>
      <c r="KZ76" s="297"/>
      <c r="LA76" s="297"/>
      <c r="LB76" s="297"/>
      <c r="LC76" s="297"/>
      <c r="LD76" s="297"/>
      <c r="LE76" s="297"/>
      <c r="LF76" s="297"/>
      <c r="LG76" s="297"/>
      <c r="LH76" s="297"/>
      <c r="LI76" s="297"/>
      <c r="LJ76" s="297"/>
      <c r="LK76" s="297"/>
      <c r="LL76" s="297"/>
      <c r="LM76" s="297"/>
      <c r="LN76" s="297"/>
      <c r="LO76" s="297"/>
      <c r="LP76" s="297"/>
      <c r="LQ76" s="297"/>
      <c r="LR76" s="297"/>
      <c r="LS76" s="297"/>
      <c r="LT76" s="297"/>
      <c r="LU76" s="297"/>
      <c r="LV76" s="297"/>
      <c r="LW76" s="297"/>
      <c r="LX76" s="297"/>
      <c r="LY76" s="297"/>
      <c r="LZ76" s="297"/>
      <c r="MA76" s="297"/>
      <c r="MB76" s="297"/>
      <c r="MC76" s="297"/>
      <c r="MD76" s="297"/>
      <c r="ME76" s="297"/>
      <c r="MF76" s="297"/>
      <c r="MG76" s="297"/>
      <c r="MH76" s="297"/>
      <c r="MI76" s="297"/>
      <c r="MJ76" s="297"/>
      <c r="MK76" s="297"/>
      <c r="ML76" s="297"/>
      <c r="MM76" s="297"/>
      <c r="MN76" s="297"/>
      <c r="MO76" s="297"/>
      <c r="MP76" s="297"/>
      <c r="MQ76" s="297"/>
      <c r="MR76" s="297"/>
      <c r="MS76" s="297"/>
      <c r="MT76" s="297"/>
      <c r="MU76" s="297"/>
      <c r="MV76" s="297"/>
      <c r="MW76" s="297"/>
      <c r="MX76" s="297"/>
      <c r="MY76" s="297"/>
      <c r="MZ76" s="297"/>
      <c r="NA76" s="297"/>
      <c r="NB76" s="297"/>
      <c r="NC76" s="297"/>
      <c r="ND76" s="297"/>
      <c r="NE76" s="297"/>
      <c r="NF76" s="297"/>
      <c r="NG76" s="297"/>
      <c r="NH76" s="297"/>
      <c r="NI76" s="297"/>
      <c r="NJ76" s="297"/>
      <c r="NK76" s="297"/>
      <c r="NL76" s="297"/>
      <c r="NM76" s="297"/>
      <c r="NN76" s="297"/>
      <c r="NO76" s="297"/>
      <c r="NP76" s="297"/>
      <c r="NQ76" s="297"/>
      <c r="NR76" s="297"/>
      <c r="NS76" s="297"/>
      <c r="NT76" s="297"/>
      <c r="NU76" s="297"/>
      <c r="NV76" s="297"/>
      <c r="NW76" s="297"/>
      <c r="NX76" s="297"/>
      <c r="NY76" s="297"/>
      <c r="NZ76" s="297"/>
      <c r="OA76" s="297"/>
      <c r="OB76" s="297"/>
      <c r="OC76" s="297"/>
      <c r="OD76" s="297"/>
      <c r="OE76" s="297"/>
      <c r="OF76" s="297"/>
      <c r="OG76" s="297"/>
      <c r="OH76" s="297"/>
      <c r="OI76" s="297"/>
      <c r="OJ76" s="297"/>
      <c r="OK76" s="297"/>
      <c r="OL76" s="297"/>
      <c r="OM76" s="297"/>
      <c r="ON76" s="297"/>
      <c r="OO76" s="297"/>
      <c r="OP76" s="297"/>
      <c r="OQ76" s="297"/>
      <c r="OR76" s="297"/>
      <c r="OS76" s="297"/>
      <c r="OT76" s="297"/>
      <c r="OU76" s="297"/>
      <c r="OV76" s="297"/>
      <c r="OW76" s="297"/>
      <c r="OX76" s="297"/>
      <c r="OY76" s="297"/>
      <c r="OZ76" s="297"/>
      <c r="PA76" s="297"/>
      <c r="PB76" s="297"/>
      <c r="PC76" s="297"/>
      <c r="PD76" s="297"/>
      <c r="PE76" s="297"/>
      <c r="PF76" s="297"/>
      <c r="PG76" s="297"/>
      <c r="PH76" s="297"/>
      <c r="PI76" s="297"/>
      <c r="PJ76" s="297"/>
      <c r="PK76" s="297"/>
      <c r="PL76" s="297"/>
      <c r="PM76" s="297"/>
      <c r="PN76" s="297"/>
      <c r="PO76" s="297"/>
      <c r="PP76" s="297"/>
      <c r="PQ76" s="297"/>
      <c r="PR76" s="297"/>
      <c r="PS76" s="297"/>
      <c r="PT76" s="297"/>
      <c r="PU76" s="297"/>
      <c r="PV76" s="297"/>
      <c r="PW76" s="297"/>
      <c r="PX76" s="297"/>
      <c r="PY76" s="297"/>
      <c r="PZ76" s="297"/>
      <c r="QA76" s="297"/>
      <c r="QB76" s="297"/>
      <c r="QC76" s="297"/>
      <c r="QD76" s="297"/>
      <c r="QE76" s="297"/>
      <c r="QF76" s="297"/>
      <c r="QG76" s="297"/>
      <c r="QH76" s="297"/>
      <c r="QI76" s="297"/>
      <c r="QJ76" s="297"/>
      <c r="QK76" s="297"/>
      <c r="QL76" s="297"/>
      <c r="QM76" s="297"/>
      <c r="QN76" s="297"/>
      <c r="QO76" s="297"/>
      <c r="QP76" s="297"/>
      <c r="QQ76" s="297"/>
      <c r="QR76" s="297"/>
      <c r="QS76" s="297"/>
      <c r="QT76" s="297"/>
      <c r="QU76" s="297"/>
      <c r="QV76" s="297"/>
      <c r="QW76" s="297"/>
      <c r="QX76" s="297"/>
      <c r="QY76" s="297"/>
      <c r="QZ76" s="297"/>
      <c r="RA76" s="297"/>
      <c r="RB76" s="297"/>
      <c r="RC76" s="297"/>
      <c r="RD76" s="297"/>
      <c r="RE76" s="297"/>
      <c r="RF76" s="297"/>
      <c r="RG76" s="297"/>
      <c r="RH76" s="297"/>
      <c r="RI76" s="297"/>
      <c r="RJ76" s="297"/>
      <c r="RK76" s="297"/>
      <c r="RL76" s="297"/>
      <c r="RM76" s="297"/>
      <c r="RN76" s="297"/>
      <c r="RO76" s="297"/>
      <c r="RP76" s="297"/>
      <c r="RQ76" s="297"/>
      <c r="RR76" s="297"/>
      <c r="RS76" s="297"/>
      <c r="RT76" s="297"/>
      <c r="RU76" s="297"/>
      <c r="RV76" s="297"/>
      <c r="RW76" s="297"/>
      <c r="RX76" s="297"/>
      <c r="RY76" s="297"/>
      <c r="RZ76" s="297"/>
      <c r="SA76" s="297"/>
      <c r="SB76" s="297"/>
      <c r="SC76" s="297"/>
      <c r="SD76" s="297"/>
      <c r="SE76" s="297"/>
      <c r="SF76" s="297"/>
      <c r="SG76" s="297"/>
      <c r="SH76" s="297"/>
      <c r="SI76" s="297"/>
      <c r="SJ76" s="297"/>
      <c r="SK76" s="297"/>
      <c r="SL76" s="297"/>
      <c r="SM76" s="297"/>
      <c r="SN76" s="297"/>
      <c r="SO76" s="297"/>
      <c r="SP76" s="297"/>
      <c r="SQ76" s="297"/>
      <c r="SR76" s="297"/>
      <c r="SS76" s="297"/>
      <c r="ST76" s="297"/>
      <c r="SU76" s="297"/>
      <c r="SV76" s="297"/>
      <c r="SW76" s="297"/>
      <c r="SX76" s="297"/>
      <c r="SY76" s="297"/>
      <c r="SZ76" s="297"/>
      <c r="TA76" s="297"/>
      <c r="TB76" s="297"/>
      <c r="TC76" s="297"/>
      <c r="TD76" s="297"/>
      <c r="TE76" s="297"/>
      <c r="TF76" s="297"/>
      <c r="TG76" s="297"/>
      <c r="TH76" s="297"/>
      <c r="TI76" s="297"/>
      <c r="TJ76" s="297"/>
      <c r="TK76" s="297"/>
      <c r="TL76" s="297"/>
      <c r="TM76" s="297"/>
      <c r="TN76" s="297"/>
      <c r="TO76" s="297"/>
      <c r="TP76" s="297"/>
      <c r="TQ76" s="297"/>
      <c r="TR76" s="297"/>
      <c r="TS76" s="297"/>
      <c r="TT76" s="297"/>
      <c r="TU76" s="297"/>
      <c r="TV76" s="297"/>
      <c r="TW76" s="297"/>
      <c r="TX76" s="297"/>
      <c r="TY76" s="297"/>
      <c r="TZ76" s="297"/>
      <c r="UA76" s="297"/>
      <c r="UB76" s="297"/>
      <c r="UC76" s="297"/>
      <c r="UD76" s="297"/>
      <c r="UE76" s="297"/>
      <c r="UF76" s="297"/>
      <c r="UG76" s="297"/>
      <c r="UH76" s="297"/>
      <c r="UI76" s="297"/>
      <c r="UJ76" s="297"/>
      <c r="UK76" s="297"/>
      <c r="UL76" s="297"/>
      <c r="UM76" s="297"/>
      <c r="UN76" s="297"/>
      <c r="UO76" s="297"/>
      <c r="UP76" s="297"/>
      <c r="UQ76" s="297"/>
      <c r="UR76" s="297"/>
      <c r="US76" s="297"/>
      <c r="UT76" s="297"/>
      <c r="UU76" s="297"/>
      <c r="UV76" s="297"/>
      <c r="UW76" s="297"/>
      <c r="UX76" s="297"/>
      <c r="UY76" s="297"/>
      <c r="UZ76" s="297"/>
      <c r="VA76" s="297"/>
      <c r="VB76" s="297"/>
      <c r="VC76" s="297"/>
      <c r="VD76" s="297"/>
      <c r="VE76" s="297"/>
      <c r="VF76" s="297"/>
      <c r="VG76" s="297"/>
      <c r="VH76" s="297"/>
      <c r="VI76" s="297"/>
      <c r="VJ76" s="297"/>
      <c r="VK76" s="297"/>
      <c r="VL76" s="297"/>
      <c r="VM76" s="297"/>
      <c r="VN76" s="297"/>
      <c r="VO76" s="297"/>
      <c r="VP76" s="297"/>
      <c r="VQ76" s="297"/>
      <c r="VR76" s="297"/>
      <c r="VS76" s="297"/>
      <c r="VT76" s="297"/>
      <c r="VU76" s="297"/>
      <c r="VV76" s="297"/>
      <c r="VW76" s="297"/>
      <c r="VX76" s="297"/>
      <c r="VY76" s="297"/>
      <c r="VZ76" s="297"/>
      <c r="WA76" s="297"/>
      <c r="WB76" s="297"/>
      <c r="WC76" s="297"/>
      <c r="WD76" s="297"/>
      <c r="WE76" s="297"/>
      <c r="WF76" s="297"/>
      <c r="WG76" s="297"/>
      <c r="WH76" s="297"/>
      <c r="WI76" s="297"/>
      <c r="WJ76" s="297"/>
      <c r="WK76" s="297"/>
      <c r="WL76" s="297"/>
      <c r="WM76" s="297"/>
      <c r="WN76" s="297"/>
      <c r="WO76" s="297"/>
      <c r="WP76" s="297"/>
      <c r="WQ76" s="297"/>
      <c r="WR76" s="297"/>
      <c r="WS76" s="297"/>
      <c r="WT76" s="297"/>
      <c r="WU76" s="297"/>
      <c r="WV76" s="297"/>
      <c r="WW76" s="297"/>
      <c r="WX76" s="297"/>
      <c r="WY76" s="297"/>
      <c r="WZ76" s="297"/>
      <c r="XA76" s="297"/>
      <c r="XB76" s="297"/>
      <c r="XC76" s="297"/>
      <c r="XD76" s="297"/>
      <c r="XE76" s="297"/>
      <c r="XF76" s="297"/>
      <c r="XG76" s="297"/>
      <c r="XH76" s="297"/>
      <c r="XI76" s="297"/>
      <c r="XJ76" s="297"/>
      <c r="XK76" s="297"/>
      <c r="XL76" s="297"/>
      <c r="XM76" s="297"/>
      <c r="XN76" s="297"/>
      <c r="XO76" s="297"/>
      <c r="XP76" s="297"/>
      <c r="XQ76" s="297"/>
      <c r="XR76" s="297"/>
      <c r="XS76" s="297"/>
      <c r="XT76" s="297"/>
      <c r="XU76" s="297"/>
      <c r="XV76" s="297"/>
      <c r="XW76" s="297"/>
      <c r="XX76" s="297"/>
      <c r="XY76" s="297"/>
      <c r="XZ76" s="297"/>
      <c r="YA76" s="297"/>
      <c r="YB76" s="297"/>
      <c r="YC76" s="297"/>
      <c r="YD76" s="297"/>
      <c r="YE76" s="297"/>
      <c r="YF76" s="297"/>
      <c r="YG76" s="297"/>
      <c r="YH76" s="297"/>
      <c r="YI76" s="297"/>
      <c r="YJ76" s="297"/>
      <c r="YK76" s="297"/>
      <c r="YL76" s="297"/>
      <c r="YM76" s="297"/>
      <c r="YN76" s="297"/>
      <c r="YO76" s="297"/>
      <c r="YP76" s="297"/>
      <c r="YQ76" s="297"/>
      <c r="YR76" s="297"/>
      <c r="YS76" s="297"/>
      <c r="YT76" s="297"/>
      <c r="YU76" s="297"/>
      <c r="YV76" s="297"/>
      <c r="YW76" s="297"/>
      <c r="YX76" s="297"/>
      <c r="YY76" s="297"/>
      <c r="YZ76" s="297"/>
      <c r="ZA76" s="297"/>
      <c r="ZB76" s="297"/>
      <c r="ZC76" s="297"/>
      <c r="ZD76" s="297"/>
      <c r="ZE76" s="297"/>
      <c r="ZF76" s="297"/>
      <c r="ZG76" s="297"/>
      <c r="ZH76" s="297"/>
      <c r="ZI76" s="297"/>
      <c r="ZJ76" s="297"/>
      <c r="ZK76" s="297"/>
      <c r="ZL76" s="297"/>
      <c r="ZM76" s="297"/>
      <c r="ZN76" s="297"/>
      <c r="ZO76" s="297"/>
      <c r="ZP76" s="297"/>
      <c r="ZQ76" s="297"/>
      <c r="ZR76" s="297"/>
      <c r="ZS76" s="297"/>
      <c r="ZT76" s="297"/>
      <c r="ZU76" s="297"/>
      <c r="ZV76" s="297"/>
      <c r="ZW76" s="297"/>
      <c r="ZX76" s="297"/>
      <c r="ZY76" s="297"/>
      <c r="ZZ76" s="297"/>
      <c r="AAA76" s="297"/>
      <c r="AAB76" s="297"/>
      <c r="AAC76" s="297"/>
      <c r="AAD76" s="297"/>
      <c r="AAE76" s="297"/>
      <c r="AAF76" s="297"/>
      <c r="AAG76" s="297"/>
      <c r="AAH76" s="297"/>
      <c r="AAI76" s="297"/>
      <c r="AAJ76" s="297"/>
      <c r="AAK76" s="297"/>
      <c r="AAL76" s="297"/>
      <c r="AAM76" s="297"/>
      <c r="AAN76" s="297"/>
      <c r="AAO76" s="297"/>
      <c r="AAP76" s="297"/>
      <c r="AAQ76" s="297"/>
      <c r="AAR76" s="297"/>
      <c r="AAS76" s="297"/>
      <c r="AAT76" s="297"/>
      <c r="AAU76" s="297"/>
      <c r="AAV76" s="297"/>
      <c r="AAW76" s="297"/>
      <c r="AAX76" s="297"/>
      <c r="AAY76" s="297"/>
      <c r="AAZ76" s="297"/>
      <c r="ABA76" s="297"/>
      <c r="ABB76" s="297"/>
      <c r="ABC76" s="297"/>
      <c r="ABD76" s="297"/>
      <c r="ABE76" s="297"/>
      <c r="ABF76" s="297"/>
      <c r="ABG76" s="297"/>
      <c r="ABH76" s="297"/>
      <c r="ABI76" s="297"/>
      <c r="ABJ76" s="297"/>
      <c r="ABK76" s="297"/>
      <c r="ABL76" s="297"/>
      <c r="ABM76" s="297"/>
      <c r="ABN76" s="297"/>
      <c r="ABO76" s="297"/>
      <c r="ABP76" s="297"/>
      <c r="ABQ76" s="297"/>
      <c r="ABR76" s="297"/>
      <c r="ABS76" s="297"/>
      <c r="ABT76" s="297"/>
      <c r="ABU76" s="297"/>
      <c r="ABV76" s="297"/>
      <c r="ABW76" s="297"/>
      <c r="ABX76" s="297"/>
      <c r="ABY76" s="297"/>
      <c r="ABZ76" s="297"/>
      <c r="ACA76" s="297"/>
      <c r="ACB76" s="297"/>
      <c r="ACC76" s="297"/>
      <c r="ACD76" s="297"/>
      <c r="ACE76" s="297"/>
      <c r="ACF76" s="297"/>
      <c r="ACG76" s="297"/>
      <c r="ACH76" s="297"/>
      <c r="ACI76" s="297"/>
      <c r="ACJ76" s="297"/>
      <c r="ACK76" s="297"/>
      <c r="ACL76" s="297"/>
      <c r="ACM76" s="297"/>
      <c r="ACN76" s="297"/>
      <c r="ACO76" s="297"/>
      <c r="ACP76" s="297"/>
      <c r="ACQ76" s="297"/>
      <c r="ACR76" s="297"/>
      <c r="ACS76" s="297"/>
      <c r="ACT76" s="297"/>
      <c r="ACU76" s="297"/>
      <c r="ACV76" s="297"/>
      <c r="ACW76" s="297"/>
      <c r="ACX76" s="297"/>
      <c r="ACY76" s="297"/>
      <c r="ACZ76" s="297"/>
      <c r="ADA76" s="297"/>
      <c r="ADB76" s="297"/>
      <c r="ADC76" s="297"/>
      <c r="ADD76" s="297"/>
      <c r="ADE76" s="297"/>
      <c r="ADF76" s="297"/>
      <c r="ADG76" s="297"/>
      <c r="ADH76" s="297"/>
      <c r="ADI76" s="297"/>
      <c r="ADJ76" s="297"/>
      <c r="ADK76" s="297"/>
      <c r="ADL76" s="297"/>
      <c r="ADM76" s="297"/>
      <c r="ADN76" s="297"/>
      <c r="ADO76" s="297"/>
      <c r="ADP76" s="297"/>
      <c r="ADQ76" s="297"/>
      <c r="ADR76" s="297"/>
      <c r="ADS76" s="297"/>
      <c r="ADT76" s="297"/>
      <c r="ADU76" s="297"/>
      <c r="ADV76" s="297"/>
      <c r="ADW76" s="297"/>
      <c r="ADX76" s="297"/>
      <c r="ADY76" s="297"/>
      <c r="ADZ76" s="297"/>
      <c r="AEA76" s="297"/>
      <c r="AEB76" s="297"/>
      <c r="AEC76" s="297"/>
      <c r="AED76" s="297"/>
      <c r="AEE76" s="297"/>
      <c r="AEF76" s="297"/>
      <c r="AEG76" s="297"/>
      <c r="AEH76" s="297"/>
      <c r="AEI76" s="297"/>
      <c r="AEJ76" s="297"/>
      <c r="AEK76" s="297"/>
      <c r="AEL76" s="297"/>
      <c r="AEM76" s="297"/>
      <c r="AEN76" s="297"/>
      <c r="AEO76" s="297"/>
      <c r="AEP76" s="297"/>
      <c r="AEQ76" s="297"/>
      <c r="AER76" s="297"/>
      <c r="AES76" s="297"/>
      <c r="AET76" s="297"/>
      <c r="AEU76" s="297"/>
      <c r="AEV76" s="297"/>
      <c r="AEW76" s="297"/>
      <c r="AEX76" s="297"/>
      <c r="AEY76" s="297"/>
      <c r="AEZ76" s="297"/>
      <c r="AFA76" s="297"/>
      <c r="AFB76" s="297"/>
      <c r="AFC76" s="297"/>
      <c r="AFD76" s="297"/>
      <c r="AFE76" s="297"/>
      <c r="AFF76" s="297"/>
      <c r="AFG76" s="297"/>
      <c r="AFH76" s="297"/>
      <c r="AFI76" s="297"/>
      <c r="AFJ76" s="297"/>
      <c r="AFK76" s="297"/>
      <c r="AFL76" s="297"/>
      <c r="AFM76" s="297"/>
      <c r="AFN76" s="297"/>
      <c r="AFO76" s="297"/>
      <c r="AFP76" s="297"/>
      <c r="AFQ76" s="297"/>
      <c r="AFR76" s="297"/>
      <c r="AFS76" s="297"/>
      <c r="AFT76" s="297"/>
      <c r="AFU76" s="297"/>
      <c r="AFV76" s="297"/>
      <c r="AFW76" s="297"/>
      <c r="AFX76" s="297"/>
      <c r="AFY76" s="297"/>
      <c r="AFZ76" s="297"/>
      <c r="AGA76" s="297"/>
      <c r="AGB76" s="297"/>
      <c r="AGC76" s="297"/>
      <c r="AGD76" s="297"/>
      <c r="AGE76" s="297"/>
      <c r="AGF76" s="297"/>
      <c r="AGG76" s="297"/>
      <c r="AGH76" s="297"/>
      <c r="AGI76" s="297"/>
      <c r="AGJ76" s="297"/>
      <c r="AGK76" s="297"/>
      <c r="AGL76" s="297"/>
      <c r="AGM76" s="297"/>
      <c r="AGN76" s="297"/>
      <c r="AGO76" s="297"/>
      <c r="AGP76" s="297"/>
      <c r="AGQ76" s="297"/>
      <c r="AGR76" s="297"/>
      <c r="AGS76" s="297"/>
      <c r="AGT76" s="297"/>
      <c r="AGU76" s="297"/>
      <c r="AGV76" s="297"/>
      <c r="AGW76" s="297"/>
      <c r="AGX76" s="297"/>
      <c r="AGY76" s="297"/>
      <c r="AGZ76" s="297"/>
      <c r="AHA76" s="297"/>
      <c r="AHB76" s="297"/>
      <c r="AHC76" s="297"/>
      <c r="AHD76" s="297"/>
      <c r="AHE76" s="297"/>
      <c r="AHF76" s="297"/>
      <c r="AHG76" s="297"/>
      <c r="AHH76" s="297"/>
      <c r="AHI76" s="297"/>
      <c r="AHJ76" s="297"/>
      <c r="AHK76" s="297"/>
      <c r="AHL76" s="297"/>
      <c r="AHM76" s="297"/>
      <c r="AHN76" s="297"/>
      <c r="AHO76" s="297"/>
      <c r="AHP76" s="297"/>
      <c r="AHQ76" s="297"/>
      <c r="AHR76" s="297"/>
      <c r="AHS76" s="297"/>
      <c r="AHT76" s="297"/>
      <c r="AHU76" s="297"/>
      <c r="AHV76" s="297"/>
      <c r="AHW76" s="297"/>
      <c r="AHX76" s="297"/>
      <c r="AHY76" s="297"/>
      <c r="AHZ76" s="297"/>
      <c r="AIA76" s="297"/>
      <c r="AIB76" s="297"/>
      <c r="AIC76" s="297"/>
      <c r="AID76" s="297"/>
      <c r="AIE76" s="297"/>
      <c r="AIF76" s="297"/>
      <c r="AIG76" s="297"/>
      <c r="AIH76" s="297"/>
      <c r="AII76" s="297"/>
      <c r="AIJ76" s="297"/>
      <c r="AIK76" s="297"/>
      <c r="AIL76" s="297"/>
      <c r="AIM76" s="297"/>
      <c r="AIN76" s="297"/>
      <c r="AIO76" s="297"/>
      <c r="AIP76" s="297"/>
      <c r="AIQ76" s="297"/>
      <c r="AIR76" s="297"/>
      <c r="AIS76" s="297"/>
      <c r="AIT76" s="297"/>
      <c r="AIU76" s="297"/>
      <c r="AIV76" s="297"/>
      <c r="AIW76" s="297"/>
      <c r="AIX76" s="297"/>
      <c r="AIY76" s="297"/>
      <c r="AIZ76" s="297"/>
      <c r="AJA76" s="297"/>
      <c r="AJB76" s="297"/>
      <c r="AJC76" s="297"/>
      <c r="AJD76" s="297"/>
      <c r="AJE76" s="297"/>
      <c r="AJF76" s="297"/>
      <c r="AJG76" s="297"/>
      <c r="AJH76" s="297"/>
      <c r="AJI76" s="297"/>
      <c r="AJJ76" s="297"/>
      <c r="AJK76" s="297"/>
      <c r="AJL76" s="297"/>
      <c r="AJM76" s="297"/>
      <c r="AJN76" s="297"/>
      <c r="AJO76" s="297"/>
      <c r="AJP76" s="297"/>
      <c r="AJQ76" s="297"/>
      <c r="AJR76" s="297"/>
      <c r="AJS76" s="297"/>
      <c r="AJT76" s="297"/>
      <c r="AJU76" s="297"/>
      <c r="AJV76" s="297"/>
      <c r="AJW76" s="297"/>
      <c r="AJX76" s="297"/>
      <c r="AJY76" s="297"/>
      <c r="AJZ76" s="297"/>
      <c r="AKA76" s="297"/>
      <c r="AKB76" s="297"/>
      <c r="AKC76" s="297"/>
      <c r="AKD76" s="297"/>
      <c r="AKE76" s="297"/>
      <c r="AKF76" s="297"/>
      <c r="AKG76" s="297"/>
      <c r="AKH76" s="297"/>
      <c r="AKI76" s="297"/>
      <c r="AKJ76" s="297"/>
      <c r="AKK76" s="297"/>
      <c r="AKL76" s="297"/>
      <c r="AKM76" s="297"/>
      <c r="AKN76" s="297"/>
      <c r="AKO76" s="297"/>
      <c r="AKP76" s="297"/>
      <c r="AKQ76" s="297"/>
      <c r="AKR76" s="297"/>
      <c r="AKS76" s="297"/>
      <c r="AKT76" s="297"/>
      <c r="AKU76" s="297"/>
      <c r="AKV76" s="297"/>
      <c r="AKW76" s="297"/>
      <c r="AKX76" s="297"/>
      <c r="AKY76" s="297"/>
      <c r="AKZ76" s="297"/>
      <c r="ALA76" s="297"/>
      <c r="ALB76" s="297"/>
      <c r="ALC76" s="297"/>
      <c r="ALD76" s="297"/>
      <c r="ALE76" s="297"/>
      <c r="ALF76" s="297"/>
      <c r="ALG76" s="297"/>
      <c r="ALH76" s="297"/>
      <c r="ALI76" s="297"/>
      <c r="ALJ76" s="297"/>
      <c r="ALK76" s="297"/>
      <c r="ALL76" s="297"/>
      <c r="ALM76" s="297"/>
      <c r="ALN76" s="297"/>
      <c r="ALO76" s="297"/>
      <c r="ALP76" s="297"/>
      <c r="ALQ76" s="297"/>
      <c r="ALR76" s="297"/>
      <c r="ALS76" s="297"/>
      <c r="ALT76" s="297"/>
      <c r="ALU76" s="297"/>
      <c r="ALV76" s="297"/>
      <c r="ALW76" s="297"/>
      <c r="ALX76" s="297"/>
      <c r="ALY76" s="297"/>
      <c r="ALZ76" s="297"/>
      <c r="AMA76" s="297"/>
      <c r="AMB76" s="297"/>
      <c r="AMC76" s="297"/>
      <c r="AMD76" s="297"/>
      <c r="AME76" s="297"/>
      <c r="AMF76" s="297"/>
      <c r="AMG76" s="297"/>
      <c r="AMH76" s="297"/>
      <c r="AMI76" s="297"/>
      <c r="AMJ76" s="297"/>
      <c r="AMK76" s="297"/>
      <c r="AML76" s="297"/>
      <c r="AMM76" s="297"/>
      <c r="AMN76" s="297"/>
      <c r="AMO76" s="297"/>
      <c r="AMP76" s="297"/>
      <c r="AMQ76" s="297"/>
      <c r="AMR76" s="297"/>
      <c r="AMS76" s="297"/>
      <c r="AMT76" s="297"/>
      <c r="AMU76" s="297"/>
      <c r="AMV76" s="297"/>
      <c r="AMW76" s="297"/>
      <c r="AMX76" s="297"/>
      <c r="AMY76" s="297"/>
      <c r="AMZ76" s="297"/>
      <c r="ANA76" s="297"/>
      <c r="ANB76" s="297"/>
      <c r="ANC76" s="297"/>
      <c r="AND76" s="297"/>
      <c r="ANE76" s="297"/>
      <c r="ANF76" s="297"/>
      <c r="ANG76" s="297"/>
      <c r="ANH76" s="297"/>
      <c r="ANI76" s="297"/>
      <c r="ANJ76" s="297"/>
      <c r="ANK76" s="297"/>
      <c r="ANL76" s="297"/>
      <c r="ANM76" s="297"/>
      <c r="ANN76" s="297"/>
      <c r="ANO76" s="297"/>
      <c r="ANP76" s="297"/>
      <c r="ANQ76" s="297"/>
      <c r="ANR76" s="297"/>
      <c r="ANS76" s="297"/>
      <c r="ANT76" s="297"/>
      <c r="ANU76" s="297"/>
      <c r="ANV76" s="297"/>
      <c r="ANW76" s="297"/>
      <c r="ANX76" s="297"/>
      <c r="ANY76" s="297"/>
      <c r="ANZ76" s="297"/>
      <c r="AOA76" s="297"/>
      <c r="AOB76" s="297"/>
      <c r="AOC76" s="297"/>
      <c r="AOD76" s="297"/>
      <c r="AOE76" s="297"/>
      <c r="AOF76" s="297"/>
      <c r="AOG76" s="297"/>
      <c r="AOH76" s="297"/>
      <c r="AOI76" s="297"/>
      <c r="AOJ76" s="297"/>
      <c r="AOK76" s="297"/>
      <c r="AOL76" s="297"/>
      <c r="AOM76" s="297"/>
      <c r="AON76" s="297"/>
      <c r="AOO76" s="297"/>
      <c r="AOP76" s="297"/>
      <c r="AOQ76" s="297"/>
      <c r="AOR76" s="297"/>
      <c r="AOS76" s="297"/>
      <c r="AOT76" s="297"/>
      <c r="AOU76" s="297"/>
      <c r="AOV76" s="297"/>
      <c r="AOW76" s="297"/>
      <c r="AOX76" s="297"/>
      <c r="AOY76" s="297"/>
      <c r="AOZ76" s="297"/>
      <c r="APA76" s="297"/>
      <c r="APB76" s="297"/>
      <c r="APC76" s="297"/>
      <c r="APD76" s="297"/>
      <c r="APE76" s="297"/>
      <c r="APF76" s="297"/>
      <c r="APG76" s="297"/>
      <c r="APH76" s="297"/>
      <c r="API76" s="297"/>
      <c r="APJ76" s="297"/>
      <c r="APK76" s="297"/>
      <c r="APL76" s="297"/>
      <c r="APM76" s="297"/>
      <c r="APN76" s="297"/>
      <c r="APO76" s="297"/>
      <c r="APP76" s="297"/>
      <c r="APQ76" s="297"/>
      <c r="APR76" s="297"/>
      <c r="APS76" s="297"/>
      <c r="APT76" s="297"/>
      <c r="APU76" s="297"/>
      <c r="APV76" s="297"/>
      <c r="APW76" s="297"/>
      <c r="APX76" s="297"/>
      <c r="APY76" s="297"/>
      <c r="APZ76" s="297"/>
      <c r="AQA76" s="297"/>
      <c r="AQB76" s="297"/>
      <c r="AQC76" s="297"/>
      <c r="AQD76" s="297"/>
      <c r="AQE76" s="297"/>
      <c r="AQF76" s="297"/>
      <c r="AQG76" s="297"/>
      <c r="AQH76" s="297"/>
      <c r="AQI76" s="297"/>
      <c r="AQJ76" s="297"/>
      <c r="AQK76" s="297"/>
      <c r="AQL76" s="297"/>
      <c r="AQM76" s="297"/>
      <c r="AQN76" s="297"/>
      <c r="AQO76" s="297"/>
      <c r="AQP76" s="297"/>
      <c r="AQQ76" s="297"/>
      <c r="AQR76" s="297"/>
      <c r="AQS76" s="297"/>
      <c r="AQT76" s="297"/>
      <c r="AQU76" s="297"/>
      <c r="AQV76" s="297"/>
      <c r="AQW76" s="297"/>
      <c r="AQX76" s="297"/>
      <c r="AQY76" s="297"/>
      <c r="AQZ76" s="297"/>
      <c r="ARA76" s="297"/>
      <c r="ARB76" s="297"/>
      <c r="ARC76" s="297"/>
      <c r="ARD76" s="297"/>
      <c r="ARE76" s="297"/>
      <c r="ARF76" s="297"/>
      <c r="ARG76" s="297"/>
      <c r="ARH76" s="297"/>
      <c r="ARI76" s="297"/>
      <c r="ARJ76" s="297"/>
      <c r="ARK76" s="297"/>
      <c r="ARL76" s="297"/>
      <c r="ARM76" s="297"/>
      <c r="ARN76" s="297"/>
      <c r="ARO76" s="297"/>
      <c r="ARP76" s="297"/>
      <c r="ARQ76" s="297"/>
      <c r="ARR76" s="297"/>
      <c r="ARS76" s="297"/>
      <c r="ART76" s="297"/>
      <c r="ARU76" s="297"/>
      <c r="ARV76" s="297"/>
      <c r="ARW76" s="297"/>
      <c r="ARX76" s="297"/>
      <c r="ARY76" s="297"/>
      <c r="ARZ76" s="297"/>
      <c r="ASA76" s="297"/>
      <c r="ASB76" s="297"/>
      <c r="ASC76" s="297"/>
      <c r="ASD76" s="297"/>
      <c r="ASE76" s="297"/>
      <c r="ASF76" s="297"/>
      <c r="ASG76" s="297"/>
      <c r="ASH76" s="297"/>
      <c r="ASI76" s="297"/>
      <c r="ASJ76" s="297"/>
      <c r="ASK76" s="297"/>
      <c r="ASL76" s="297"/>
      <c r="ASM76" s="297"/>
      <c r="ASN76" s="297"/>
      <c r="ASO76" s="297"/>
      <c r="ASP76" s="297"/>
      <c r="ASQ76" s="297"/>
      <c r="ASR76" s="297"/>
      <c r="ASS76" s="297"/>
      <c r="AST76" s="297"/>
      <c r="ASU76" s="297"/>
      <c r="ASV76" s="297"/>
      <c r="ASW76" s="297"/>
      <c r="ASX76" s="297"/>
      <c r="ASY76" s="297"/>
      <c r="ASZ76" s="297"/>
      <c r="ATA76" s="297"/>
      <c r="ATB76" s="297"/>
      <c r="ATC76" s="297"/>
      <c r="ATD76" s="297"/>
      <c r="ATE76" s="297"/>
      <c r="ATF76" s="297"/>
      <c r="ATG76" s="297"/>
      <c r="ATH76" s="297"/>
      <c r="ATI76" s="297"/>
      <c r="ATJ76" s="297"/>
      <c r="ATK76" s="297"/>
      <c r="ATL76" s="297"/>
      <c r="ATM76" s="297"/>
      <c r="ATN76" s="297"/>
      <c r="ATO76" s="297"/>
      <c r="ATP76" s="297"/>
      <c r="ATQ76" s="297"/>
      <c r="ATR76" s="297"/>
      <c r="ATS76" s="297"/>
      <c r="ATT76" s="297"/>
      <c r="ATU76" s="297"/>
      <c r="ATV76" s="297"/>
      <c r="ATW76" s="297"/>
      <c r="ATX76" s="297"/>
      <c r="ATY76" s="297"/>
      <c r="ATZ76" s="297"/>
      <c r="AUA76" s="297"/>
      <c r="AUB76" s="297"/>
      <c r="AUC76" s="297"/>
      <c r="AUD76" s="297"/>
      <c r="AUE76" s="297"/>
      <c r="AUF76" s="297"/>
      <c r="AUG76" s="297"/>
      <c r="AUH76" s="297"/>
      <c r="AUI76" s="297"/>
      <c r="AUJ76" s="297"/>
      <c r="AUK76" s="297"/>
      <c r="AUL76" s="297"/>
      <c r="AUM76" s="297"/>
      <c r="AUN76" s="297"/>
      <c r="AUO76" s="297"/>
      <c r="AUP76" s="297"/>
      <c r="AUQ76" s="297"/>
      <c r="AUR76" s="297"/>
      <c r="AUS76" s="297"/>
      <c r="AUT76" s="297"/>
      <c r="AUU76" s="297"/>
      <c r="AUV76" s="297"/>
      <c r="AUW76" s="297"/>
      <c r="AUX76" s="297"/>
      <c r="AUY76" s="297"/>
      <c r="AUZ76" s="297"/>
      <c r="AVA76" s="297"/>
      <c r="AVB76" s="297"/>
      <c r="AVC76" s="297"/>
      <c r="AVD76" s="297"/>
      <c r="AVE76" s="297"/>
      <c r="AVF76" s="297"/>
      <c r="AVG76" s="297"/>
      <c r="AVH76" s="297"/>
      <c r="AVI76" s="297"/>
      <c r="AVJ76" s="297"/>
      <c r="AVK76" s="297"/>
      <c r="AVL76" s="297"/>
      <c r="AVM76" s="297"/>
      <c r="AVN76" s="297"/>
      <c r="AVO76" s="297"/>
      <c r="AVP76" s="297"/>
      <c r="AVQ76" s="297"/>
      <c r="AVR76" s="297"/>
      <c r="AVS76" s="297"/>
      <c r="AVT76" s="297"/>
      <c r="AVU76" s="297"/>
      <c r="AVV76" s="297"/>
      <c r="AVW76" s="297"/>
      <c r="AVX76" s="297"/>
      <c r="AVY76" s="297"/>
      <c r="AVZ76" s="297"/>
      <c r="AWA76" s="297"/>
      <c r="AWB76" s="297"/>
      <c r="AWC76" s="297"/>
      <c r="AWD76" s="297"/>
      <c r="AWE76" s="297"/>
      <c r="AWF76" s="297"/>
      <c r="AWG76" s="297"/>
      <c r="AWH76" s="297"/>
      <c r="AWI76" s="297"/>
      <c r="AWJ76" s="297"/>
      <c r="AWK76" s="297"/>
      <c r="AWL76" s="297"/>
      <c r="AWM76" s="297"/>
      <c r="AWN76" s="297"/>
      <c r="AWO76" s="297"/>
      <c r="AWP76" s="297"/>
      <c r="AWQ76" s="297"/>
      <c r="AWR76" s="297"/>
      <c r="AWS76" s="297"/>
      <c r="AWT76" s="297"/>
      <c r="AWU76" s="297"/>
      <c r="AWV76" s="297"/>
      <c r="AWW76" s="297"/>
      <c r="AWX76" s="297"/>
      <c r="AWY76" s="297"/>
      <c r="AWZ76" s="297"/>
      <c r="AXA76" s="297"/>
      <c r="AXB76" s="297"/>
      <c r="AXC76" s="297"/>
      <c r="AXD76" s="297"/>
      <c r="AXE76" s="297"/>
      <c r="AXF76" s="297"/>
      <c r="AXG76" s="297"/>
      <c r="AXH76" s="297"/>
      <c r="AXI76" s="297"/>
      <c r="AXJ76" s="297"/>
      <c r="AXK76" s="297"/>
      <c r="AXL76" s="297"/>
      <c r="AXM76" s="297"/>
      <c r="AXN76" s="297"/>
      <c r="AXO76" s="297"/>
      <c r="AXP76" s="297"/>
      <c r="AXQ76" s="297"/>
      <c r="AXR76" s="297"/>
      <c r="AXS76" s="297"/>
      <c r="AXT76" s="297"/>
      <c r="AXU76" s="297"/>
      <c r="AXV76" s="297"/>
      <c r="AXW76" s="297"/>
      <c r="AXX76" s="297"/>
      <c r="AXY76" s="297"/>
      <c r="AXZ76" s="297"/>
      <c r="AYA76" s="297"/>
      <c r="AYB76" s="297"/>
      <c r="AYC76" s="297"/>
      <c r="AYD76" s="297"/>
      <c r="AYE76" s="297"/>
      <c r="AYF76" s="297"/>
      <c r="AYG76" s="297"/>
      <c r="AYH76" s="297"/>
      <c r="AYI76" s="297"/>
      <c r="AYJ76" s="297"/>
      <c r="AYK76" s="297"/>
      <c r="AYL76" s="297"/>
      <c r="AYM76" s="297"/>
      <c r="AYN76" s="297"/>
      <c r="AYO76" s="297"/>
      <c r="AYP76" s="297"/>
      <c r="AYQ76" s="297"/>
      <c r="AYR76" s="297"/>
      <c r="AYS76" s="297"/>
      <c r="AYT76" s="297"/>
      <c r="AYU76" s="297"/>
      <c r="AYV76" s="297"/>
      <c r="AYW76" s="297"/>
      <c r="AYX76" s="297"/>
      <c r="AYY76" s="297"/>
      <c r="AYZ76" s="297"/>
      <c r="AZA76" s="297"/>
      <c r="AZB76" s="297"/>
      <c r="AZC76" s="297"/>
      <c r="AZD76" s="297"/>
      <c r="AZE76" s="297"/>
      <c r="AZF76" s="297"/>
      <c r="AZG76" s="297"/>
      <c r="AZH76" s="297"/>
      <c r="AZI76" s="297"/>
      <c r="AZJ76" s="297"/>
      <c r="AZK76" s="297"/>
    </row>
  </sheetData>
  <mergeCells count="2">
    <mergeCell ref="B43:D43"/>
    <mergeCell ref="A54:D54"/>
  </mergeCells>
  <conditionalFormatting sqref="D1:E11 D55:E1048576">
    <cfRule type="containsBlanks" priority="1">
      <formula>LEN(TRIM(D1))=0</formula>
    </cfRule>
  </conditionalFormatting>
  <pageMargins left="0.25" right="0.25" top="0.75" bottom="0.75" header="0.3" footer="0.3"/>
  <pageSetup paperSize="9" scale="8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5DED3-31CB-42D7-A52F-5A937C83D5B0}">
  <sheetPr>
    <pageSetUpPr fitToPage="1"/>
  </sheetPr>
  <dimension ref="A1:G37"/>
  <sheetViews>
    <sheetView zoomScaleNormal="100" workbookViewId="0">
      <selection activeCell="F8" sqref="F8:G37"/>
    </sheetView>
  </sheetViews>
  <sheetFormatPr defaultRowHeight="12.5" x14ac:dyDescent="0.25"/>
  <cols>
    <col min="1" max="1" width="6" style="1" customWidth="1"/>
    <col min="2" max="2" width="8" style="1" customWidth="1"/>
    <col min="3" max="3" width="45" style="1" customWidth="1"/>
    <col min="4" max="4" width="6.36328125" style="192" customWidth="1"/>
    <col min="5" max="5" width="6.54296875" style="192" customWidth="1"/>
    <col min="6" max="6" width="10.6328125" style="27" customWidth="1"/>
    <col min="7" max="7" width="14.453125" style="27" customWidth="1"/>
  </cols>
  <sheetData>
    <row r="1" spans="1:7" ht="13" x14ac:dyDescent="0.3">
      <c r="A1" s="31" t="s">
        <v>47</v>
      </c>
      <c r="B1" s="31"/>
      <c r="E1" s="190"/>
      <c r="F1" s="28"/>
    </row>
    <row r="2" spans="1:7" x14ac:dyDescent="0.25">
      <c r="A2" s="53" t="s">
        <v>123</v>
      </c>
      <c r="B2" s="53"/>
      <c r="C2" s="32"/>
      <c r="D2" s="210"/>
      <c r="E2" s="191"/>
      <c r="F2" s="34"/>
      <c r="G2" s="33"/>
    </row>
    <row r="3" spans="1:7" ht="13" x14ac:dyDescent="0.3">
      <c r="A3" s="4"/>
      <c r="B3" s="4"/>
      <c r="E3" s="190"/>
      <c r="F3" s="28"/>
    </row>
    <row r="4" spans="1:7" ht="13" x14ac:dyDescent="0.3">
      <c r="A4" s="5"/>
      <c r="B4" s="5"/>
    </row>
    <row r="5" spans="1:7" ht="13" x14ac:dyDescent="0.3">
      <c r="A5" s="6" t="s">
        <v>0</v>
      </c>
      <c r="B5" s="6" t="s">
        <v>128</v>
      </c>
      <c r="C5" s="6" t="s">
        <v>129</v>
      </c>
      <c r="D5" s="193" t="s">
        <v>1</v>
      </c>
      <c r="E5" s="193" t="s">
        <v>2</v>
      </c>
      <c r="F5" s="6" t="s">
        <v>3</v>
      </c>
      <c r="G5" s="6" t="s">
        <v>139</v>
      </c>
    </row>
    <row r="6" spans="1:7" ht="13" x14ac:dyDescent="0.3">
      <c r="A6" s="7" t="s">
        <v>4</v>
      </c>
      <c r="B6" s="7"/>
      <c r="C6" s="16"/>
      <c r="D6" s="194"/>
      <c r="E6" s="194"/>
      <c r="F6" s="7"/>
      <c r="G6" s="7"/>
    </row>
    <row r="7" spans="1:7" ht="14.5" x14ac:dyDescent="0.35">
      <c r="A7" s="345">
        <v>1</v>
      </c>
      <c r="B7" s="10"/>
      <c r="C7" s="341" t="s">
        <v>656</v>
      </c>
      <c r="D7" s="342"/>
      <c r="E7" s="342"/>
      <c r="F7" s="335"/>
      <c r="G7" s="343"/>
    </row>
    <row r="8" spans="1:7" ht="139.5" x14ac:dyDescent="0.25">
      <c r="A8" s="345">
        <v>1.1000000000000001</v>
      </c>
      <c r="B8" s="9"/>
      <c r="C8" s="334" t="s">
        <v>649</v>
      </c>
      <c r="D8" s="344" t="s">
        <v>452</v>
      </c>
      <c r="E8" s="344">
        <v>1</v>
      </c>
      <c r="F8" s="406"/>
      <c r="G8" s="405"/>
    </row>
    <row r="9" spans="1:7" ht="139.5" x14ac:dyDescent="0.25">
      <c r="A9" s="345">
        <v>1.2</v>
      </c>
      <c r="B9" s="9"/>
      <c r="C9" s="334" t="s">
        <v>650</v>
      </c>
      <c r="D9" s="344" t="s">
        <v>452</v>
      </c>
      <c r="E9" s="344">
        <v>1</v>
      </c>
      <c r="F9" s="404"/>
      <c r="G9" s="405"/>
    </row>
    <row r="10" spans="1:7" ht="52" x14ac:dyDescent="0.25">
      <c r="A10" s="345">
        <v>1.3</v>
      </c>
      <c r="B10" s="9"/>
      <c r="C10" s="337" t="s">
        <v>651</v>
      </c>
      <c r="D10" s="344" t="s">
        <v>452</v>
      </c>
      <c r="E10" s="344">
        <v>1</v>
      </c>
      <c r="F10" s="406"/>
      <c r="G10" s="405"/>
    </row>
    <row r="11" spans="1:7" ht="52" x14ac:dyDescent="0.25">
      <c r="A11" s="345">
        <v>1.4</v>
      </c>
      <c r="B11" s="9"/>
      <c r="C11" s="337" t="s">
        <v>652</v>
      </c>
      <c r="D11" s="344" t="s">
        <v>452</v>
      </c>
      <c r="E11" s="344">
        <v>1</v>
      </c>
      <c r="F11" s="406"/>
      <c r="G11" s="405"/>
    </row>
    <row r="12" spans="1:7" x14ac:dyDescent="0.25">
      <c r="A12" s="345"/>
      <c r="B12" s="9"/>
      <c r="C12" s="338"/>
      <c r="D12" s="344"/>
      <c r="E12" s="344"/>
      <c r="F12" s="335"/>
      <c r="G12" s="343"/>
    </row>
    <row r="13" spans="1:7" ht="14.5" x14ac:dyDescent="0.35">
      <c r="A13" s="345">
        <v>2</v>
      </c>
      <c r="B13" s="9"/>
      <c r="C13" s="340" t="s">
        <v>657</v>
      </c>
      <c r="D13" s="344"/>
      <c r="E13" s="344"/>
      <c r="F13" s="336"/>
      <c r="G13" s="343"/>
    </row>
    <row r="14" spans="1:7" ht="37.5" x14ac:dyDescent="0.25">
      <c r="A14" s="345"/>
      <c r="B14" s="9"/>
      <c r="C14" s="334" t="s">
        <v>658</v>
      </c>
      <c r="D14" s="344"/>
      <c r="E14" s="344"/>
      <c r="F14" s="335"/>
      <c r="G14" s="343"/>
    </row>
    <row r="15" spans="1:7" ht="75" x14ac:dyDescent="0.25">
      <c r="A15" s="345">
        <v>2.1</v>
      </c>
      <c r="B15" s="9"/>
      <c r="C15" s="334" t="s">
        <v>653</v>
      </c>
      <c r="D15" s="344" t="s">
        <v>5</v>
      </c>
      <c r="E15" s="344">
        <v>1</v>
      </c>
      <c r="F15" s="406"/>
      <c r="G15" s="405"/>
    </row>
    <row r="16" spans="1:7" ht="75" x14ac:dyDescent="0.25">
      <c r="A16" s="345">
        <v>2.2000000000000002</v>
      </c>
      <c r="B16" s="9"/>
      <c r="C16" s="334" t="s">
        <v>659</v>
      </c>
      <c r="D16" s="344" t="s">
        <v>5</v>
      </c>
      <c r="E16" s="344">
        <v>1</v>
      </c>
      <c r="F16" s="406"/>
      <c r="G16" s="405"/>
    </row>
    <row r="17" spans="1:7" ht="87.5" x14ac:dyDescent="0.25">
      <c r="A17" s="345">
        <v>2.2999999999999998</v>
      </c>
      <c r="B17" s="9"/>
      <c r="C17" s="337" t="s">
        <v>654</v>
      </c>
      <c r="D17" s="344" t="s">
        <v>452</v>
      </c>
      <c r="E17" s="344">
        <v>1</v>
      </c>
      <c r="F17" s="406"/>
      <c r="G17" s="405"/>
    </row>
    <row r="18" spans="1:7" ht="13" x14ac:dyDescent="0.3">
      <c r="A18" s="345"/>
      <c r="B18" s="9"/>
      <c r="C18" s="377" t="s">
        <v>558</v>
      </c>
      <c r="D18" s="344"/>
      <c r="E18" s="344"/>
      <c r="F18" s="335"/>
      <c r="G18" s="378"/>
    </row>
    <row r="19" spans="1:7" x14ac:dyDescent="0.25">
      <c r="A19" s="346"/>
      <c r="B19" s="9"/>
      <c r="C19" s="338"/>
      <c r="D19" s="344"/>
      <c r="E19" s="344"/>
      <c r="F19" s="335"/>
      <c r="G19" s="343"/>
    </row>
    <row r="20" spans="1:7" ht="13" x14ac:dyDescent="0.3">
      <c r="A20" s="31" t="s">
        <v>47</v>
      </c>
      <c r="B20" s="31"/>
      <c r="E20" s="190"/>
      <c r="F20" s="28"/>
      <c r="G20" s="343"/>
    </row>
    <row r="21" spans="1:7" x14ac:dyDescent="0.25">
      <c r="A21" s="53" t="s">
        <v>123</v>
      </c>
      <c r="B21" s="53"/>
      <c r="C21" s="32"/>
      <c r="D21" s="210"/>
      <c r="E21" s="191"/>
      <c r="F21" s="34"/>
      <c r="G21" s="343"/>
    </row>
    <row r="22" spans="1:7" ht="13" x14ac:dyDescent="0.3">
      <c r="A22" s="4"/>
      <c r="B22" s="4"/>
      <c r="E22" s="190"/>
      <c r="F22" s="28"/>
      <c r="G22" s="343"/>
    </row>
    <row r="23" spans="1:7" ht="13" x14ac:dyDescent="0.3">
      <c r="A23" s="5"/>
      <c r="B23" s="5"/>
      <c r="G23" s="343"/>
    </row>
    <row r="24" spans="1:7" ht="13" x14ac:dyDescent="0.3">
      <c r="A24" s="6" t="s">
        <v>0</v>
      </c>
      <c r="B24" s="6" t="s">
        <v>128</v>
      </c>
      <c r="C24" s="6" t="s">
        <v>129</v>
      </c>
      <c r="D24" s="193" t="s">
        <v>1</v>
      </c>
      <c r="E24" s="193" t="s">
        <v>2</v>
      </c>
      <c r="F24" s="6"/>
      <c r="G24" s="343"/>
    </row>
    <row r="25" spans="1:7" ht="13" x14ac:dyDescent="0.3">
      <c r="A25" s="7" t="s">
        <v>4</v>
      </c>
      <c r="B25" s="7"/>
      <c r="C25" s="16"/>
      <c r="D25" s="194"/>
      <c r="E25" s="194"/>
      <c r="F25" s="7"/>
      <c r="G25" s="343"/>
    </row>
    <row r="26" spans="1:7" ht="14.5" x14ac:dyDescent="0.35">
      <c r="A26" s="345">
        <v>3</v>
      </c>
      <c r="B26" s="9"/>
      <c r="C26" s="340" t="s">
        <v>660</v>
      </c>
      <c r="D26" s="344"/>
      <c r="E26" s="344"/>
      <c r="F26" s="336"/>
      <c r="G26" s="343"/>
    </row>
    <row r="27" spans="1:7" ht="13" x14ac:dyDescent="0.3">
      <c r="A27" s="345"/>
      <c r="B27" s="10"/>
      <c r="C27" s="338" t="s">
        <v>661</v>
      </c>
      <c r="D27" s="344"/>
      <c r="E27" s="344"/>
      <c r="F27" s="335"/>
      <c r="G27" s="343"/>
    </row>
    <row r="28" spans="1:7" ht="25" x14ac:dyDescent="0.25">
      <c r="A28" s="345">
        <v>3.1</v>
      </c>
      <c r="B28" s="9"/>
      <c r="C28" s="337" t="s">
        <v>662</v>
      </c>
      <c r="D28" s="344" t="s">
        <v>5</v>
      </c>
      <c r="E28" s="344">
        <v>3</v>
      </c>
      <c r="F28" s="406"/>
      <c r="G28" s="405"/>
    </row>
    <row r="29" spans="1:7" ht="25" x14ac:dyDescent="0.25">
      <c r="A29" s="345">
        <v>3.2</v>
      </c>
      <c r="B29" s="9"/>
      <c r="C29" s="337" t="s">
        <v>663</v>
      </c>
      <c r="D29" s="344" t="s">
        <v>5</v>
      </c>
      <c r="E29" s="344">
        <v>3</v>
      </c>
      <c r="F29" s="406"/>
      <c r="G29" s="405"/>
    </row>
    <row r="30" spans="1:7" ht="25" x14ac:dyDescent="0.25">
      <c r="A30" s="347">
        <v>3.3</v>
      </c>
      <c r="B30" s="9"/>
      <c r="C30" s="337" t="s">
        <v>664</v>
      </c>
      <c r="D30" s="344" t="s">
        <v>5</v>
      </c>
      <c r="E30" s="344">
        <v>3</v>
      </c>
      <c r="F30" s="406"/>
      <c r="G30" s="405"/>
    </row>
    <row r="31" spans="1:7" ht="25" x14ac:dyDescent="0.25">
      <c r="A31" s="347">
        <v>3.4</v>
      </c>
      <c r="B31" s="9"/>
      <c r="C31" s="337" t="s">
        <v>665</v>
      </c>
      <c r="D31" s="344" t="s">
        <v>5</v>
      </c>
      <c r="E31" s="344">
        <v>3</v>
      </c>
      <c r="F31" s="406"/>
      <c r="G31" s="405"/>
    </row>
    <row r="32" spans="1:7" ht="25" x14ac:dyDescent="0.25">
      <c r="A32" s="347">
        <v>3.5</v>
      </c>
      <c r="B32" s="9"/>
      <c r="C32" s="337" t="s">
        <v>666</v>
      </c>
      <c r="D32" s="344" t="s">
        <v>452</v>
      </c>
      <c r="E32" s="344">
        <v>1</v>
      </c>
      <c r="F32" s="406"/>
      <c r="G32" s="405"/>
    </row>
    <row r="33" spans="1:7" ht="25" x14ac:dyDescent="0.25">
      <c r="A33" s="347">
        <v>3.6</v>
      </c>
      <c r="B33" s="9"/>
      <c r="C33" s="337" t="s">
        <v>667</v>
      </c>
      <c r="D33" s="344" t="s">
        <v>452</v>
      </c>
      <c r="E33" s="344">
        <v>1</v>
      </c>
      <c r="F33" s="406"/>
      <c r="G33" s="405"/>
    </row>
    <row r="34" spans="1:7" ht="37.5" x14ac:dyDescent="0.25">
      <c r="A34" s="347">
        <v>3.7</v>
      </c>
      <c r="B34" s="9"/>
      <c r="C34" s="337" t="s">
        <v>668</v>
      </c>
      <c r="D34" s="344" t="s">
        <v>452</v>
      </c>
      <c r="E34" s="344">
        <v>1</v>
      </c>
      <c r="F34" s="406"/>
      <c r="G34" s="405"/>
    </row>
    <row r="35" spans="1:7" ht="37.5" x14ac:dyDescent="0.25">
      <c r="A35" s="347">
        <v>3.8</v>
      </c>
      <c r="B35" s="9"/>
      <c r="C35" s="337" t="s">
        <v>669</v>
      </c>
      <c r="D35" s="344" t="s">
        <v>452</v>
      </c>
      <c r="E35" s="344">
        <v>1</v>
      </c>
      <c r="F35" s="406"/>
      <c r="G35" s="405"/>
    </row>
    <row r="36" spans="1:7" x14ac:dyDescent="0.25">
      <c r="A36" s="347"/>
      <c r="B36" s="14"/>
      <c r="C36" s="163"/>
      <c r="D36" s="216"/>
      <c r="E36" s="69"/>
      <c r="F36" s="8"/>
      <c r="G36" s="343"/>
    </row>
    <row r="37" spans="1:7" ht="23.4" customHeight="1" x14ac:dyDescent="0.3">
      <c r="A37" s="11"/>
      <c r="B37" s="65"/>
      <c r="C37" s="37" t="s">
        <v>246</v>
      </c>
      <c r="D37" s="339"/>
      <c r="E37" s="196"/>
      <c r="F37" s="13"/>
      <c r="G37" s="378"/>
    </row>
  </sheetData>
  <pageMargins left="0.7" right="0.7" top="0.75" bottom="0.75" header="0.3" footer="0.3"/>
  <pageSetup paperSize="9" scale="92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6"/>
  <sheetViews>
    <sheetView showZeros="0" tabSelected="1" topLeftCell="A20" zoomScale="85" zoomScaleNormal="85" zoomScaleSheetLayoutView="85" workbookViewId="0">
      <selection activeCell="C44" sqref="C44"/>
    </sheetView>
  </sheetViews>
  <sheetFormatPr defaultRowHeight="12.5" x14ac:dyDescent="0.25"/>
  <cols>
    <col min="1" max="1" width="5.08984375" customWidth="1"/>
    <col min="2" max="2" width="55" customWidth="1"/>
    <col min="3" max="3" width="31.81640625" customWidth="1"/>
  </cols>
  <sheetData>
    <row r="1" spans="1:3" s="1" customFormat="1" ht="14.15" customHeight="1" x14ac:dyDescent="0.3">
      <c r="A1" s="3"/>
      <c r="B1" s="284"/>
      <c r="C1" s="27"/>
    </row>
    <row r="2" spans="1:3" s="1" customFormat="1" ht="38.4" customHeight="1" x14ac:dyDescent="0.3">
      <c r="A2" s="35"/>
      <c r="B2" s="420" t="s">
        <v>648</v>
      </c>
      <c r="C2" s="420"/>
    </row>
    <row r="3" spans="1:3" s="1" customFormat="1" ht="14.15" customHeight="1" x14ac:dyDescent="0.3">
      <c r="A3" s="4"/>
      <c r="C3" s="368"/>
    </row>
    <row r="4" spans="1:3" ht="13" x14ac:dyDescent="0.3">
      <c r="B4" s="3" t="s">
        <v>42</v>
      </c>
      <c r="C4" s="369"/>
    </row>
    <row r="5" spans="1:3" x14ac:dyDescent="0.25">
      <c r="B5" s="2"/>
      <c r="C5" s="369"/>
    </row>
    <row r="6" spans="1:3" x14ac:dyDescent="0.25">
      <c r="B6" s="2" t="s">
        <v>559</v>
      </c>
      <c r="C6" s="407">
        <f>'1.PnG'!F54</f>
        <v>0</v>
      </c>
    </row>
    <row r="7" spans="1:3" x14ac:dyDescent="0.25">
      <c r="B7" s="2"/>
      <c r="C7" s="407"/>
    </row>
    <row r="8" spans="1:3" x14ac:dyDescent="0.25">
      <c r="B8" s="2" t="s">
        <v>540</v>
      </c>
      <c r="C8" s="407">
        <f>'SITE CLEARANCE'!G48</f>
        <v>0</v>
      </c>
    </row>
    <row r="9" spans="1:3" x14ac:dyDescent="0.25">
      <c r="B9" s="2"/>
      <c r="C9" s="407"/>
    </row>
    <row r="10" spans="1:3" x14ac:dyDescent="0.25">
      <c r="B10" s="2" t="s">
        <v>41</v>
      </c>
      <c r="C10" s="407">
        <f>'GENERAL MATERIALS'!G130</f>
        <v>0</v>
      </c>
    </row>
    <row r="11" spans="1:3" x14ac:dyDescent="0.25">
      <c r="B11" s="2"/>
      <c r="C11" s="407"/>
    </row>
    <row r="12" spans="1:3" x14ac:dyDescent="0.25">
      <c r="B12" s="2" t="s">
        <v>445</v>
      </c>
      <c r="C12" s="408">
        <f>'GENERAL FENCING MATERIALS'!G483</f>
        <v>0</v>
      </c>
    </row>
    <row r="13" spans="1:3" x14ac:dyDescent="0.25">
      <c r="B13" s="2"/>
      <c r="C13" s="407"/>
    </row>
    <row r="14" spans="1:3" x14ac:dyDescent="0.25">
      <c r="B14" s="2" t="s">
        <v>310</v>
      </c>
      <c r="C14" s="407">
        <f>'LARGE STOCK HANDLING FACILITY'!G93</f>
        <v>0</v>
      </c>
    </row>
    <row r="15" spans="1:3" x14ac:dyDescent="0.25">
      <c r="B15" s="2"/>
      <c r="C15" s="407"/>
    </row>
    <row r="16" spans="1:3" x14ac:dyDescent="0.25">
      <c r="B16" s="2" t="s">
        <v>403</v>
      </c>
      <c r="C16" s="407">
        <f>'SMALL STOCK HANDLING FACILITY'!G43</f>
        <v>0</v>
      </c>
    </row>
    <row r="17" spans="2:10" x14ac:dyDescent="0.25">
      <c r="B17" s="2"/>
      <c r="C17" s="407"/>
    </row>
    <row r="18" spans="2:10" x14ac:dyDescent="0.25">
      <c r="B18" s="2" t="s">
        <v>381</v>
      </c>
      <c r="C18" s="407">
        <f>'STOCKWATER SYSTEM'!G54</f>
        <v>0</v>
      </c>
    </row>
    <row r="19" spans="2:10" x14ac:dyDescent="0.25">
      <c r="B19" s="2"/>
      <c r="C19" s="407"/>
    </row>
    <row r="20" spans="2:10" x14ac:dyDescent="0.25">
      <c r="B20" s="2" t="s">
        <v>335</v>
      </c>
      <c r="C20" s="407">
        <f>'ACCESS ROAD'!G50</f>
        <v>0</v>
      </c>
    </row>
    <row r="21" spans="2:10" x14ac:dyDescent="0.25">
      <c r="B21" s="2"/>
      <c r="C21" s="407"/>
    </row>
    <row r="22" spans="2:10" x14ac:dyDescent="0.25">
      <c r="B22" s="2" t="s">
        <v>556</v>
      </c>
      <c r="C22" s="407">
        <f>Energy!G46</f>
        <v>0</v>
      </c>
    </row>
    <row r="23" spans="2:10" x14ac:dyDescent="0.25">
      <c r="B23" s="2"/>
      <c r="C23" s="407"/>
    </row>
    <row r="24" spans="2:10" x14ac:dyDescent="0.25">
      <c r="B24" s="2" t="s">
        <v>655</v>
      </c>
      <c r="C24" s="407">
        <f>'Palisade fences'!G37</f>
        <v>0</v>
      </c>
    </row>
    <row r="25" spans="2:10" x14ac:dyDescent="0.25">
      <c r="B25" s="33"/>
      <c r="C25" s="407"/>
    </row>
    <row r="26" spans="2:10" ht="13" x14ac:dyDescent="0.3">
      <c r="B26" s="364" t="s">
        <v>43</v>
      </c>
      <c r="C26" s="409">
        <f>SUM(C6:C24)</f>
        <v>0</v>
      </c>
    </row>
    <row r="27" spans="2:10" ht="13" x14ac:dyDescent="0.3">
      <c r="B27" s="365"/>
      <c r="C27" s="408"/>
    </row>
    <row r="28" spans="2:10" x14ac:dyDescent="0.25">
      <c r="B28" s="366" t="s">
        <v>557</v>
      </c>
      <c r="C28" s="410">
        <f>C26*0.05</f>
        <v>0</v>
      </c>
    </row>
    <row r="29" spans="2:10" x14ac:dyDescent="0.25">
      <c r="B29" s="367"/>
      <c r="C29" s="407"/>
      <c r="J29" s="1"/>
    </row>
    <row r="30" spans="2:10" ht="13" x14ac:dyDescent="0.3">
      <c r="B30" s="364" t="s">
        <v>558</v>
      </c>
      <c r="C30" s="410">
        <f>C26+C28</f>
        <v>0</v>
      </c>
    </row>
    <row r="31" spans="2:10" x14ac:dyDescent="0.25">
      <c r="B31" s="367"/>
      <c r="C31" s="407"/>
    </row>
    <row r="32" spans="2:10" x14ac:dyDescent="0.25">
      <c r="B32" s="372" t="s">
        <v>48</v>
      </c>
      <c r="C32" s="411">
        <f>C30*0.15</f>
        <v>0</v>
      </c>
    </row>
    <row r="33" spans="2:3" x14ac:dyDescent="0.25">
      <c r="B33" s="348"/>
      <c r="C33" s="412"/>
    </row>
    <row r="34" spans="2:3" x14ac:dyDescent="0.25">
      <c r="C34" s="407"/>
    </row>
    <row r="35" spans="2:3" ht="13" x14ac:dyDescent="0.3">
      <c r="B35" s="371" t="s">
        <v>646</v>
      </c>
      <c r="C35" s="413">
        <f>C30+C32</f>
        <v>0</v>
      </c>
    </row>
    <row r="36" spans="2:3" x14ac:dyDescent="0.25">
      <c r="B36" s="348"/>
      <c r="C36" s="370"/>
    </row>
  </sheetData>
  <mergeCells count="1">
    <mergeCell ref="B2:C2"/>
  </mergeCells>
  <printOptions horizontalCentered="1"/>
  <pageMargins left="0.74803149606299213" right="0.35433070866141736" top="0.59055118110236227" bottom="0.59055118110236227" header="0.31496062992125984" footer="0.31496062992125984"/>
  <pageSetup paperSize="9" firstPageNumber="39" orientation="portrait" useFirstPageNumber="1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A901F-239A-4A70-BBD3-524BCE87AB39}">
  <dimension ref="A1:G50"/>
  <sheetViews>
    <sheetView showZeros="0" view="pageBreakPreview" topLeftCell="A5" zoomScaleNormal="105" zoomScaleSheetLayoutView="100" workbookViewId="0">
      <selection activeCell="F15" sqref="F15:G48"/>
    </sheetView>
  </sheetViews>
  <sheetFormatPr defaultColWidth="12.54296875" defaultRowHeight="12.5" x14ac:dyDescent="0.25"/>
  <cols>
    <col min="1" max="1" width="6" style="1" customWidth="1"/>
    <col min="2" max="2" width="8.1796875" style="1" customWidth="1"/>
    <col min="3" max="3" width="45" style="1" customWidth="1"/>
    <col min="4" max="4" width="6.54296875" style="27" customWidth="1"/>
    <col min="5" max="5" width="7.90625" style="192" customWidth="1"/>
    <col min="6" max="6" width="10.6328125" style="27" customWidth="1"/>
    <col min="7" max="7" width="14.453125" style="27" customWidth="1"/>
    <col min="8" max="16384" width="12.54296875" style="1"/>
  </cols>
  <sheetData>
    <row r="1" spans="1:7" ht="14.15" customHeight="1" x14ac:dyDescent="0.3">
      <c r="A1" s="31" t="s">
        <v>47</v>
      </c>
      <c r="B1" s="31"/>
      <c r="E1" s="190"/>
      <c r="F1" s="28"/>
    </row>
    <row r="2" spans="1:7" ht="14.15" customHeight="1" x14ac:dyDescent="0.25">
      <c r="A2" s="53" t="s">
        <v>123</v>
      </c>
      <c r="B2" s="53"/>
      <c r="C2" s="32"/>
      <c r="D2" s="33"/>
      <c r="E2" s="191"/>
      <c r="F2" s="34"/>
      <c r="G2" s="33"/>
    </row>
    <row r="3" spans="1:7" ht="14.15" customHeight="1" x14ac:dyDescent="0.3">
      <c r="A3" s="4"/>
      <c r="B3" s="4"/>
      <c r="E3" s="190"/>
      <c r="F3" s="28"/>
    </row>
    <row r="4" spans="1:7" ht="14.15" customHeight="1" x14ac:dyDescent="0.3">
      <c r="A4" s="5"/>
      <c r="B4" s="5"/>
    </row>
    <row r="5" spans="1:7" ht="14.15" customHeight="1" x14ac:dyDescent="0.3">
      <c r="A5" s="6" t="s">
        <v>0</v>
      </c>
      <c r="B5" s="6" t="s">
        <v>128</v>
      </c>
      <c r="C5" s="6" t="s">
        <v>129</v>
      </c>
      <c r="D5" s="6" t="s">
        <v>1</v>
      </c>
      <c r="E5" s="193" t="s">
        <v>2</v>
      </c>
      <c r="F5" s="6" t="s">
        <v>3</v>
      </c>
      <c r="G5" s="6" t="s">
        <v>139</v>
      </c>
    </row>
    <row r="6" spans="1:7" ht="14.15" customHeight="1" x14ac:dyDescent="0.3">
      <c r="A6" s="7" t="s">
        <v>4</v>
      </c>
      <c r="B6" s="7"/>
      <c r="C6" s="16"/>
      <c r="D6" s="7"/>
      <c r="E6" s="194"/>
      <c r="F6" s="7"/>
      <c r="G6" s="7"/>
    </row>
    <row r="7" spans="1:7" ht="14.15" customHeight="1" x14ac:dyDescent="0.3">
      <c r="A7" s="274"/>
      <c r="B7" s="274"/>
      <c r="C7" s="31" t="s">
        <v>540</v>
      </c>
      <c r="D7" s="274"/>
      <c r="E7" s="206"/>
      <c r="F7" s="145"/>
      <c r="G7" s="145"/>
    </row>
    <row r="8" spans="1:7" ht="14.15" customHeight="1" x14ac:dyDescent="0.3">
      <c r="A8" s="274"/>
      <c r="B8" s="274"/>
      <c r="C8" s="31"/>
      <c r="D8" s="274"/>
      <c r="E8" s="206"/>
      <c r="F8" s="145"/>
      <c r="G8" s="145"/>
    </row>
    <row r="9" spans="1:7" ht="14.15" customHeight="1" x14ac:dyDescent="0.3">
      <c r="A9" s="274"/>
      <c r="B9" s="274"/>
      <c r="C9" s="22" t="s">
        <v>253</v>
      </c>
      <c r="D9" s="115"/>
      <c r="E9" s="8"/>
      <c r="F9" s="145"/>
      <c r="G9" s="145"/>
    </row>
    <row r="10" spans="1:7" ht="14.15" customHeight="1" x14ac:dyDescent="0.3">
      <c r="A10" s="274"/>
      <c r="B10" s="274"/>
      <c r="C10" s="18" t="s">
        <v>254</v>
      </c>
      <c r="D10" s="115"/>
      <c r="E10" s="8"/>
      <c r="F10" s="145"/>
      <c r="G10" s="145"/>
    </row>
    <row r="11" spans="1:7" ht="14.15" customHeight="1" x14ac:dyDescent="0.3">
      <c r="A11" s="274"/>
      <c r="B11" s="274"/>
      <c r="C11" s="18" t="s">
        <v>255</v>
      </c>
      <c r="D11" s="115"/>
      <c r="E11" s="8"/>
      <c r="F11" s="145"/>
      <c r="G11" s="145"/>
    </row>
    <row r="12" spans="1:7" ht="14.15" customHeight="1" x14ac:dyDescent="0.3">
      <c r="A12" s="274"/>
      <c r="B12" s="274"/>
      <c r="C12" s="18" t="s">
        <v>256</v>
      </c>
      <c r="D12" s="115"/>
      <c r="E12" s="8"/>
      <c r="F12" s="145"/>
      <c r="G12" s="145"/>
    </row>
    <row r="13" spans="1:7" ht="14.15" customHeight="1" x14ac:dyDescent="0.3">
      <c r="A13" s="274"/>
      <c r="B13" s="274"/>
      <c r="C13" s="18" t="s">
        <v>257</v>
      </c>
      <c r="D13" s="115"/>
      <c r="E13" s="8"/>
      <c r="F13" s="145"/>
      <c r="G13" s="145"/>
    </row>
    <row r="14" spans="1:7" ht="14.15" customHeight="1" x14ac:dyDescent="0.3">
      <c r="A14" s="274"/>
      <c r="B14" s="274"/>
      <c r="C14" s="18" t="s">
        <v>258</v>
      </c>
      <c r="D14" s="115"/>
      <c r="E14" s="8"/>
      <c r="F14" s="145"/>
      <c r="G14" s="145"/>
    </row>
    <row r="15" spans="1:7" ht="14.15" customHeight="1" x14ac:dyDescent="0.3">
      <c r="A15" s="274"/>
      <c r="B15" s="274"/>
      <c r="C15" s="18" t="s">
        <v>259</v>
      </c>
      <c r="D15" s="115"/>
      <c r="E15" s="8"/>
      <c r="F15" s="145"/>
      <c r="G15" s="145"/>
    </row>
    <row r="16" spans="1:7" ht="14.15" customHeight="1" x14ac:dyDescent="0.3">
      <c r="A16" s="274"/>
      <c r="B16" s="274"/>
      <c r="C16" s="18" t="s">
        <v>260</v>
      </c>
      <c r="D16" s="115" t="s">
        <v>264</v>
      </c>
      <c r="E16" s="8">
        <v>1</v>
      </c>
      <c r="F16" s="374"/>
      <c r="G16" s="374"/>
    </row>
    <row r="17" spans="1:7" ht="14.15" customHeight="1" x14ac:dyDescent="0.3">
      <c r="A17" s="274"/>
      <c r="B17" s="274"/>
      <c r="C17" s="18" t="s">
        <v>261</v>
      </c>
      <c r="D17" s="115" t="s">
        <v>264</v>
      </c>
      <c r="E17" s="8">
        <v>1</v>
      </c>
      <c r="F17" s="374"/>
      <c r="G17" s="374"/>
    </row>
    <row r="18" spans="1:7" ht="14.15" customHeight="1" x14ac:dyDescent="0.3">
      <c r="A18" s="274"/>
      <c r="B18" s="274"/>
      <c r="C18" s="18" t="s">
        <v>262</v>
      </c>
      <c r="D18" s="115" t="s">
        <v>264</v>
      </c>
      <c r="E18" s="8">
        <v>1</v>
      </c>
      <c r="F18" s="374"/>
      <c r="G18" s="374"/>
    </row>
    <row r="19" spans="1:7" ht="14.15" customHeight="1" x14ac:dyDescent="0.3">
      <c r="A19" s="274"/>
      <c r="B19" s="274"/>
      <c r="C19" s="18" t="s">
        <v>263</v>
      </c>
      <c r="D19" s="115" t="s">
        <v>264</v>
      </c>
      <c r="E19" s="8">
        <v>1</v>
      </c>
      <c r="F19" s="374"/>
      <c r="G19" s="374"/>
    </row>
    <row r="20" spans="1:7" ht="14.15" customHeight="1" x14ac:dyDescent="0.3">
      <c r="A20" s="274"/>
      <c r="B20" s="274"/>
      <c r="C20" s="31"/>
      <c r="D20" s="349"/>
      <c r="E20" s="206"/>
      <c r="F20" s="145"/>
      <c r="G20" s="145"/>
    </row>
    <row r="21" spans="1:7" ht="14.15" customHeight="1" x14ac:dyDescent="0.3">
      <c r="A21" s="274"/>
      <c r="B21" s="274"/>
      <c r="C21" s="31" t="s">
        <v>541</v>
      </c>
      <c r="D21" s="349"/>
      <c r="E21" s="206"/>
      <c r="F21" s="145"/>
      <c r="G21" s="145"/>
    </row>
    <row r="22" spans="1:7" ht="14.15" customHeight="1" x14ac:dyDescent="0.3">
      <c r="A22" s="274"/>
      <c r="B22" s="274"/>
      <c r="C22" s="31"/>
      <c r="D22" s="349"/>
      <c r="E22" s="206"/>
      <c r="F22" s="145"/>
      <c r="G22" s="145"/>
    </row>
    <row r="23" spans="1:7" ht="27.65" customHeight="1" x14ac:dyDescent="0.3">
      <c r="A23" s="274"/>
      <c r="B23" s="274"/>
      <c r="C23" s="198" t="s">
        <v>542</v>
      </c>
      <c r="D23" s="350" t="s">
        <v>543</v>
      </c>
      <c r="E23" s="207">
        <v>1</v>
      </c>
      <c r="F23" s="374"/>
      <c r="G23" s="374"/>
    </row>
    <row r="24" spans="1:7" ht="19.75" customHeight="1" x14ac:dyDescent="0.3">
      <c r="A24" s="274"/>
      <c r="B24" s="274"/>
      <c r="C24" s="1" t="s">
        <v>528</v>
      </c>
      <c r="D24" s="351" t="s">
        <v>138</v>
      </c>
      <c r="E24" s="207">
        <f>F23</f>
        <v>0</v>
      </c>
      <c r="F24" s="381"/>
      <c r="G24" s="374"/>
    </row>
    <row r="25" spans="1:7" ht="14.15" customHeight="1" x14ac:dyDescent="0.3">
      <c r="A25" s="274"/>
      <c r="B25" s="274"/>
      <c r="C25" s="31"/>
      <c r="D25" s="349"/>
      <c r="E25" s="206"/>
      <c r="F25" s="145"/>
      <c r="G25" s="145"/>
    </row>
    <row r="26" spans="1:7" ht="26.25" customHeight="1" x14ac:dyDescent="0.3">
      <c r="A26" s="57"/>
      <c r="B26" s="57"/>
      <c r="C26" s="116" t="s">
        <v>124</v>
      </c>
      <c r="D26" s="115"/>
      <c r="E26" s="69"/>
      <c r="F26" s="8"/>
      <c r="G26" s="145"/>
    </row>
    <row r="27" spans="1:7" ht="19.5" customHeight="1" x14ac:dyDescent="0.25">
      <c r="A27" s="57"/>
      <c r="B27" s="57"/>
      <c r="C27" s="117" t="s">
        <v>130</v>
      </c>
      <c r="D27" s="118" t="s">
        <v>5</v>
      </c>
      <c r="E27" s="69">
        <v>1</v>
      </c>
      <c r="F27" s="395"/>
      <c r="G27" s="374"/>
    </row>
    <row r="28" spans="1:7" ht="26.25" customHeight="1" x14ac:dyDescent="0.3">
      <c r="A28" s="57"/>
      <c r="B28" s="57"/>
      <c r="C28" s="117" t="s">
        <v>131</v>
      </c>
      <c r="D28" s="118"/>
      <c r="E28" s="69"/>
      <c r="F28" s="8"/>
      <c r="G28" s="145"/>
    </row>
    <row r="29" spans="1:7" ht="26.25" customHeight="1" x14ac:dyDescent="0.25">
      <c r="A29" s="57"/>
      <c r="B29" s="57"/>
      <c r="C29" s="110" t="s">
        <v>676</v>
      </c>
      <c r="D29" s="118" t="s">
        <v>125</v>
      </c>
      <c r="E29" s="69">
        <v>1</v>
      </c>
      <c r="F29" s="384"/>
      <c r="G29" s="374"/>
    </row>
    <row r="30" spans="1:7" ht="26.25" customHeight="1" x14ac:dyDescent="0.25">
      <c r="A30" s="57"/>
      <c r="B30" s="57"/>
      <c r="C30" s="110" t="s">
        <v>132</v>
      </c>
      <c r="D30" s="109" t="s">
        <v>125</v>
      </c>
      <c r="E30" s="69">
        <v>1</v>
      </c>
      <c r="F30" s="8"/>
      <c r="G30" s="374"/>
    </row>
    <row r="31" spans="1:7" ht="26.25" customHeight="1" x14ac:dyDescent="0.25">
      <c r="A31" s="57"/>
      <c r="B31" s="57"/>
      <c r="C31" s="110" t="s">
        <v>133</v>
      </c>
      <c r="D31" s="109" t="s">
        <v>125</v>
      </c>
      <c r="E31" s="69">
        <v>1</v>
      </c>
      <c r="F31" s="8"/>
      <c r="G31" s="374"/>
    </row>
    <row r="32" spans="1:7" ht="14.15" customHeight="1" x14ac:dyDescent="0.25">
      <c r="A32" s="57"/>
      <c r="B32" s="57"/>
      <c r="C32" s="114"/>
      <c r="D32" s="119"/>
      <c r="E32" s="69"/>
      <c r="F32" s="8"/>
      <c r="G32" s="374"/>
    </row>
    <row r="33" spans="1:7" ht="23.25" customHeight="1" x14ac:dyDescent="0.25">
      <c r="A33" s="57"/>
      <c r="B33" s="57"/>
      <c r="C33" s="120" t="s">
        <v>450</v>
      </c>
      <c r="D33" s="109"/>
      <c r="E33" s="69"/>
      <c r="F33" s="8"/>
      <c r="G33" s="374"/>
    </row>
    <row r="34" spans="1:7" ht="14.15" customHeight="1" x14ac:dyDescent="0.25">
      <c r="A34" s="57"/>
      <c r="B34" s="57"/>
      <c r="C34" s="110" t="s">
        <v>448</v>
      </c>
      <c r="D34" s="119" t="s">
        <v>5</v>
      </c>
      <c r="E34" s="69">
        <v>1</v>
      </c>
      <c r="F34" s="8"/>
      <c r="G34" s="374"/>
    </row>
    <row r="35" spans="1:7" ht="14.15" customHeight="1" x14ac:dyDescent="0.25">
      <c r="A35" s="57"/>
      <c r="B35" s="57"/>
      <c r="C35" s="114" t="s">
        <v>449</v>
      </c>
      <c r="D35" s="119" t="s">
        <v>5</v>
      </c>
      <c r="E35" s="69">
        <v>1</v>
      </c>
      <c r="F35" s="8"/>
      <c r="G35" s="374"/>
    </row>
    <row r="36" spans="1:7" ht="14.15" customHeight="1" x14ac:dyDescent="0.25">
      <c r="A36" s="57"/>
      <c r="B36" s="57"/>
      <c r="C36" s="114"/>
      <c r="D36" s="119"/>
      <c r="E36" s="69"/>
      <c r="F36" s="8"/>
      <c r="G36" s="374"/>
    </row>
    <row r="37" spans="1:7" ht="24.75" customHeight="1" x14ac:dyDescent="0.25">
      <c r="A37" s="57"/>
      <c r="B37" s="57"/>
      <c r="C37" s="121" t="s">
        <v>451</v>
      </c>
      <c r="D37" s="119" t="s">
        <v>250</v>
      </c>
      <c r="E37" s="69">
        <v>1</v>
      </c>
      <c r="F37" s="8"/>
      <c r="G37" s="374"/>
    </row>
    <row r="38" spans="1:7" ht="21" customHeight="1" x14ac:dyDescent="0.3">
      <c r="A38" s="57"/>
      <c r="B38" s="57"/>
      <c r="C38" s="121"/>
      <c r="D38" s="119"/>
      <c r="E38" s="69"/>
      <c r="F38" s="8"/>
      <c r="G38" s="145"/>
    </row>
    <row r="39" spans="1:7" ht="18" customHeight="1" x14ac:dyDescent="0.3">
      <c r="A39" s="57"/>
      <c r="B39" s="57"/>
      <c r="C39" s="108" t="s">
        <v>134</v>
      </c>
      <c r="D39" s="109"/>
      <c r="E39" s="69"/>
      <c r="F39" s="8"/>
      <c r="G39" s="145"/>
    </row>
    <row r="40" spans="1:7" ht="17.25" customHeight="1" x14ac:dyDescent="0.3">
      <c r="A40" s="57"/>
      <c r="B40" s="57"/>
      <c r="C40" s="110" t="s">
        <v>544</v>
      </c>
      <c r="D40" s="109"/>
      <c r="E40" s="69"/>
      <c r="F40" s="8"/>
      <c r="G40" s="145"/>
    </row>
    <row r="41" spans="1:7" ht="15.75" customHeight="1" x14ac:dyDescent="0.3">
      <c r="A41" s="57"/>
      <c r="B41" s="57"/>
      <c r="C41" s="110"/>
      <c r="D41" s="111"/>
      <c r="E41" s="69"/>
      <c r="F41" s="8"/>
      <c r="G41" s="145"/>
    </row>
    <row r="42" spans="1:7" ht="19.5" customHeight="1" x14ac:dyDescent="0.25">
      <c r="A42" s="57"/>
      <c r="B42" s="57"/>
      <c r="C42" s="112" t="s">
        <v>135</v>
      </c>
      <c r="D42" s="109" t="s">
        <v>249</v>
      </c>
      <c r="E42" s="69">
        <v>1</v>
      </c>
      <c r="F42" s="8"/>
      <c r="G42" s="374"/>
    </row>
    <row r="43" spans="1:7" ht="24.75" customHeight="1" x14ac:dyDescent="0.25">
      <c r="A43" s="57"/>
      <c r="B43" s="57"/>
      <c r="C43" s="110" t="s">
        <v>252</v>
      </c>
      <c r="D43" s="109" t="s">
        <v>249</v>
      </c>
      <c r="E43" s="69">
        <v>1</v>
      </c>
      <c r="F43" s="384"/>
      <c r="G43" s="374"/>
    </row>
    <row r="44" spans="1:7" ht="14.15" customHeight="1" x14ac:dyDescent="0.25">
      <c r="A44" s="57"/>
      <c r="B44" s="57"/>
      <c r="C44" s="112" t="s">
        <v>447</v>
      </c>
      <c r="D44" s="109" t="s">
        <v>249</v>
      </c>
      <c r="E44" s="69">
        <v>1</v>
      </c>
      <c r="F44" s="8"/>
      <c r="G44" s="374"/>
    </row>
    <row r="45" spans="1:7" ht="22.5" customHeight="1" x14ac:dyDescent="0.3">
      <c r="A45" s="57"/>
      <c r="B45" s="57"/>
      <c r="C45" s="113" t="s">
        <v>136</v>
      </c>
      <c r="D45" s="109"/>
      <c r="E45" s="69"/>
      <c r="F45" s="8"/>
      <c r="G45" s="374"/>
    </row>
    <row r="46" spans="1:7" ht="14.15" customHeight="1" x14ac:dyDescent="0.25">
      <c r="A46" s="57"/>
      <c r="B46" s="57"/>
      <c r="C46" s="110" t="s">
        <v>446</v>
      </c>
      <c r="D46" s="109" t="s">
        <v>249</v>
      </c>
      <c r="E46" s="69">
        <v>1</v>
      </c>
      <c r="F46" s="8"/>
      <c r="G46" s="374"/>
    </row>
    <row r="47" spans="1:7" ht="14.15" customHeight="1" x14ac:dyDescent="0.3">
      <c r="A47" s="57"/>
      <c r="B47" s="57"/>
      <c r="C47" s="68"/>
      <c r="D47" s="60"/>
      <c r="E47" s="69"/>
      <c r="F47" s="8"/>
      <c r="G47" s="145"/>
    </row>
    <row r="48" spans="1:7" ht="18" customHeight="1" x14ac:dyDescent="0.3">
      <c r="A48" s="11"/>
      <c r="B48" s="65"/>
      <c r="C48" s="12" t="s">
        <v>40</v>
      </c>
      <c r="D48" s="13"/>
      <c r="E48" s="196"/>
      <c r="F48" s="13"/>
      <c r="G48" s="385"/>
    </row>
    <row r="49" spans="1:7" ht="14.15" customHeight="1" x14ac:dyDescent="0.3">
      <c r="A49" s="102"/>
      <c r="B49" s="48"/>
      <c r="C49" s="104"/>
      <c r="D49" s="123"/>
      <c r="E49" s="98"/>
      <c r="F49" s="123"/>
      <c r="G49" s="124"/>
    </row>
    <row r="50" spans="1:7" ht="14.15" customHeight="1" x14ac:dyDescent="0.3">
      <c r="A50" s="102"/>
      <c r="B50" s="48"/>
      <c r="C50" s="104"/>
      <c r="D50" s="123"/>
      <c r="E50" s="98"/>
      <c r="F50" s="123"/>
      <c r="G50" s="124"/>
    </row>
  </sheetData>
  <printOptions horizontalCentered="1"/>
  <pageMargins left="0.74803149606299213" right="0.35433070866141736" top="0.59055118110236227" bottom="0.59055118110236227" header="0.31496062992125984" footer="0.31496062992125984"/>
  <pageSetup paperSize="9" scale="93" firstPageNumber="19" orientation="portrait" useFirstPageNumber="1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AFE2C-7F2F-4D30-AF7A-7641DB7C2A3A}">
  <dimension ref="A1:G131"/>
  <sheetViews>
    <sheetView showZeros="0" view="pageBreakPreview" zoomScale="105" zoomScaleNormal="105" zoomScaleSheetLayoutView="105" workbookViewId="0"/>
  </sheetViews>
  <sheetFormatPr defaultColWidth="12.54296875" defaultRowHeight="12.5" x14ac:dyDescent="0.25"/>
  <cols>
    <col min="1" max="1" width="6" style="1" customWidth="1"/>
    <col min="2" max="2" width="7.81640625" style="1" customWidth="1"/>
    <col min="3" max="3" width="45" style="1" customWidth="1"/>
    <col min="4" max="4" width="8.1796875" style="27" customWidth="1"/>
    <col min="5" max="5" width="8.08984375" style="27" customWidth="1"/>
    <col min="6" max="6" width="10.6328125" style="27" customWidth="1"/>
    <col min="7" max="7" width="14.453125" style="27" customWidth="1"/>
    <col min="8" max="16384" width="12.54296875" style="1"/>
  </cols>
  <sheetData>
    <row r="1" spans="1:7" ht="14.15" customHeight="1" x14ac:dyDescent="0.3">
      <c r="A1" s="31" t="s">
        <v>47</v>
      </c>
      <c r="B1" s="31"/>
      <c r="E1" s="28"/>
      <c r="F1" s="28"/>
    </row>
    <row r="2" spans="1:7" ht="14.15" customHeight="1" x14ac:dyDescent="0.25">
      <c r="A2" s="53" t="s">
        <v>123</v>
      </c>
      <c r="B2" s="53"/>
      <c r="C2" s="32"/>
      <c r="D2" s="33"/>
      <c r="E2" s="34"/>
      <c r="F2" s="34"/>
      <c r="G2" s="33"/>
    </row>
    <row r="3" spans="1:7" ht="14.15" customHeight="1" x14ac:dyDescent="0.3">
      <c r="A3" s="4"/>
      <c r="B3" s="4"/>
      <c r="E3" s="28"/>
      <c r="F3" s="28"/>
    </row>
    <row r="4" spans="1:7" ht="14.15" customHeight="1" x14ac:dyDescent="0.3">
      <c r="A4" s="5"/>
      <c r="B4" s="5"/>
    </row>
    <row r="5" spans="1:7" ht="14.15" customHeight="1" x14ac:dyDescent="0.3">
      <c r="A5" s="6" t="s">
        <v>0</v>
      </c>
      <c r="B5" s="6" t="s">
        <v>128</v>
      </c>
      <c r="C5" s="6" t="s">
        <v>129</v>
      </c>
      <c r="D5" s="6" t="s">
        <v>1</v>
      </c>
      <c r="E5" s="6" t="s">
        <v>2</v>
      </c>
      <c r="F5" s="6" t="s">
        <v>3</v>
      </c>
      <c r="G5" s="6" t="s">
        <v>139</v>
      </c>
    </row>
    <row r="6" spans="1:7" ht="14.15" customHeight="1" x14ac:dyDescent="0.3">
      <c r="A6" s="7" t="s">
        <v>4</v>
      </c>
      <c r="B6" s="7"/>
      <c r="C6" s="16"/>
      <c r="D6" s="7"/>
      <c r="E6" s="7"/>
      <c r="F6" s="7"/>
      <c r="G6" s="7"/>
    </row>
    <row r="7" spans="1:7" ht="14.15" customHeight="1" x14ac:dyDescent="0.3">
      <c r="A7" s="10"/>
      <c r="B7" s="10"/>
      <c r="C7" s="22" t="s">
        <v>41</v>
      </c>
      <c r="D7" s="8"/>
      <c r="E7" s="8"/>
      <c r="F7" s="8"/>
      <c r="G7" s="17"/>
    </row>
    <row r="8" spans="1:7" ht="14.15" customHeight="1" x14ac:dyDescent="0.3">
      <c r="A8" s="10"/>
      <c r="B8" s="10"/>
      <c r="C8" s="22"/>
      <c r="D8" s="8"/>
      <c r="E8" s="8"/>
      <c r="F8" s="8"/>
      <c r="G8" s="17"/>
    </row>
    <row r="9" spans="1:7" ht="14.15" customHeight="1" x14ac:dyDescent="0.25">
      <c r="A9" s="9"/>
      <c r="B9" s="9"/>
      <c r="C9" s="18" t="s">
        <v>25</v>
      </c>
      <c r="D9" s="8"/>
      <c r="E9" s="8"/>
      <c r="F9" s="8"/>
      <c r="G9" s="17"/>
    </row>
    <row r="10" spans="1:7" ht="14.15" customHeight="1" x14ac:dyDescent="0.25">
      <c r="A10" s="9"/>
      <c r="B10" s="9"/>
      <c r="C10" s="26" t="s">
        <v>13</v>
      </c>
      <c r="D10" s="8" t="s">
        <v>12</v>
      </c>
      <c r="E10" s="8">
        <v>1</v>
      </c>
      <c r="F10" s="80"/>
      <c r="G10" s="17"/>
    </row>
    <row r="11" spans="1:7" ht="14.15" customHeight="1" x14ac:dyDescent="0.25">
      <c r="A11" s="9"/>
      <c r="B11" s="9"/>
      <c r="C11" s="18"/>
      <c r="D11" s="8"/>
      <c r="E11" s="8"/>
      <c r="F11" s="8"/>
      <c r="G11" s="17"/>
    </row>
    <row r="12" spans="1:7" ht="14.15" customHeight="1" x14ac:dyDescent="0.25">
      <c r="A12" s="9"/>
      <c r="B12" s="9"/>
      <c r="C12" s="18" t="s">
        <v>26</v>
      </c>
      <c r="D12" s="8"/>
      <c r="E12" s="8"/>
      <c r="F12" s="8"/>
      <c r="G12" s="17"/>
    </row>
    <row r="13" spans="1:7" ht="14.15" customHeight="1" x14ac:dyDescent="0.25">
      <c r="A13" s="9"/>
      <c r="B13" s="9"/>
      <c r="C13" s="26"/>
      <c r="D13" s="8"/>
      <c r="E13" s="8"/>
      <c r="F13" s="8"/>
      <c r="G13" s="17"/>
    </row>
    <row r="14" spans="1:7" ht="14.15" customHeight="1" x14ac:dyDescent="0.25">
      <c r="A14" s="9"/>
      <c r="B14" s="9"/>
      <c r="C14" s="26" t="s">
        <v>14</v>
      </c>
      <c r="D14" s="8" t="s">
        <v>6</v>
      </c>
      <c r="E14" s="8">
        <v>1</v>
      </c>
      <c r="F14" s="80"/>
      <c r="G14" s="17"/>
    </row>
    <row r="15" spans="1:7" ht="14.15" customHeight="1" x14ac:dyDescent="0.25">
      <c r="A15" s="9"/>
      <c r="B15" s="9"/>
      <c r="C15" s="26"/>
      <c r="D15" s="8"/>
      <c r="E15" s="8"/>
      <c r="F15" s="8"/>
      <c r="G15" s="17"/>
    </row>
    <row r="16" spans="1:7" ht="13.5" customHeight="1" x14ac:dyDescent="0.25">
      <c r="A16" s="9"/>
      <c r="B16" s="9"/>
      <c r="C16" s="26" t="s">
        <v>15</v>
      </c>
      <c r="D16" s="8" t="s">
        <v>6</v>
      </c>
      <c r="E16" s="8">
        <v>1</v>
      </c>
      <c r="F16" s="8"/>
      <c r="G16" s="17"/>
    </row>
    <row r="17" spans="1:7" ht="13.5" customHeight="1" x14ac:dyDescent="0.25">
      <c r="A17" s="9"/>
      <c r="B17" s="9"/>
      <c r="C17" s="26"/>
      <c r="D17" s="8"/>
      <c r="E17" s="8"/>
      <c r="F17" s="8"/>
      <c r="G17" s="17"/>
    </row>
    <row r="18" spans="1:7" ht="13.5" customHeight="1" x14ac:dyDescent="0.25">
      <c r="A18" s="9"/>
      <c r="B18" s="9"/>
      <c r="C18" s="26" t="s">
        <v>16</v>
      </c>
      <c r="D18" s="8" t="s">
        <v>6</v>
      </c>
      <c r="E18" s="8">
        <v>1</v>
      </c>
      <c r="F18" s="8"/>
      <c r="G18" s="17"/>
    </row>
    <row r="19" spans="1:7" ht="13.5" customHeight="1" x14ac:dyDescent="0.25">
      <c r="A19" s="9"/>
      <c r="B19" s="9"/>
      <c r="C19" s="26"/>
      <c r="D19" s="8"/>
      <c r="E19" s="8"/>
      <c r="F19" s="8"/>
      <c r="G19" s="17"/>
    </row>
    <row r="20" spans="1:7" ht="13.5" customHeight="1" x14ac:dyDescent="0.25">
      <c r="A20" s="9"/>
      <c r="B20" s="9"/>
      <c r="C20" s="26" t="s">
        <v>17</v>
      </c>
      <c r="D20" s="8" t="s">
        <v>6</v>
      </c>
      <c r="E20" s="8">
        <v>1</v>
      </c>
      <c r="F20" s="80"/>
      <c r="G20" s="17"/>
    </row>
    <row r="21" spans="1:7" ht="13.5" customHeight="1" x14ac:dyDescent="0.3">
      <c r="A21" s="10"/>
      <c r="B21" s="10"/>
      <c r="C21" s="22"/>
      <c r="D21" s="8"/>
      <c r="E21" s="8"/>
      <c r="F21" s="8"/>
      <c r="G21" s="17"/>
    </row>
    <row r="22" spans="1:7" ht="13.5" customHeight="1" x14ac:dyDescent="0.25">
      <c r="A22" s="9"/>
      <c r="B22" s="9"/>
      <c r="C22" s="18" t="s">
        <v>27</v>
      </c>
      <c r="D22" s="8"/>
      <c r="E22" s="8"/>
      <c r="F22" s="8"/>
      <c r="G22" s="17"/>
    </row>
    <row r="23" spans="1:7" ht="13.5" customHeight="1" x14ac:dyDescent="0.25">
      <c r="A23" s="9"/>
      <c r="B23" s="9"/>
      <c r="C23" s="26"/>
      <c r="D23" s="8"/>
      <c r="E23" s="8"/>
      <c r="F23" s="8"/>
      <c r="G23" s="17"/>
    </row>
    <row r="24" spans="1:7" ht="13.5" customHeight="1" x14ac:dyDescent="0.25">
      <c r="A24" s="9"/>
      <c r="B24" s="9"/>
      <c r="C24" s="26" t="s">
        <v>20</v>
      </c>
      <c r="D24" s="8"/>
      <c r="E24" s="8"/>
      <c r="F24" s="8"/>
      <c r="G24" s="17"/>
    </row>
    <row r="25" spans="1:7" ht="13.5" customHeight="1" x14ac:dyDescent="0.25">
      <c r="A25" s="9"/>
      <c r="B25" s="9"/>
      <c r="C25" s="23" t="s">
        <v>21</v>
      </c>
      <c r="D25" s="8" t="s">
        <v>22</v>
      </c>
      <c r="E25" s="8">
        <v>1</v>
      </c>
      <c r="F25" s="8"/>
      <c r="G25" s="17"/>
    </row>
    <row r="26" spans="1:7" ht="13.5" customHeight="1" x14ac:dyDescent="0.25">
      <c r="A26" s="9"/>
      <c r="B26" s="9"/>
      <c r="C26" s="26"/>
      <c r="D26" s="8"/>
      <c r="E26" s="8"/>
      <c r="F26" s="8"/>
      <c r="G26" s="17"/>
    </row>
    <row r="27" spans="1:7" ht="13.5" customHeight="1" x14ac:dyDescent="0.25">
      <c r="A27" s="9"/>
      <c r="B27" s="9"/>
      <c r="C27" s="26" t="s">
        <v>31</v>
      </c>
      <c r="D27" s="8" t="s">
        <v>22</v>
      </c>
      <c r="E27" s="8">
        <v>1</v>
      </c>
      <c r="F27" s="384"/>
      <c r="G27" s="17"/>
    </row>
    <row r="28" spans="1:7" ht="13.5" customHeight="1" x14ac:dyDescent="0.25">
      <c r="A28" s="9"/>
      <c r="B28" s="9"/>
      <c r="C28" s="26"/>
      <c r="D28" s="8"/>
      <c r="E28" s="8"/>
      <c r="F28" s="8"/>
      <c r="G28" s="17"/>
    </row>
    <row r="29" spans="1:7" ht="13.5" customHeight="1" x14ac:dyDescent="0.25">
      <c r="A29" s="9"/>
      <c r="B29" s="9"/>
      <c r="C29" s="26" t="s">
        <v>23</v>
      </c>
      <c r="D29" s="8" t="s">
        <v>22</v>
      </c>
      <c r="E29" s="8">
        <v>1</v>
      </c>
      <c r="F29" s="384"/>
      <c r="G29" s="17"/>
    </row>
    <row r="30" spans="1:7" ht="13.5" customHeight="1" x14ac:dyDescent="0.25">
      <c r="A30" s="9"/>
      <c r="B30" s="9"/>
      <c r="C30" s="18"/>
      <c r="D30" s="8"/>
      <c r="E30" s="8"/>
      <c r="F30" s="8"/>
      <c r="G30" s="17"/>
    </row>
    <row r="31" spans="1:7" ht="13.5" customHeight="1" x14ac:dyDescent="0.25">
      <c r="A31" s="9"/>
      <c r="B31" s="9"/>
      <c r="C31" s="26" t="s">
        <v>24</v>
      </c>
      <c r="D31" s="8" t="s">
        <v>22</v>
      </c>
      <c r="E31" s="8">
        <v>1</v>
      </c>
      <c r="F31" s="384"/>
      <c r="G31" s="17"/>
    </row>
    <row r="32" spans="1:7" ht="13.5" customHeight="1" x14ac:dyDescent="0.25">
      <c r="A32" s="9"/>
      <c r="B32" s="9"/>
      <c r="C32" s="18"/>
      <c r="D32" s="8"/>
      <c r="E32" s="8"/>
      <c r="F32" s="8"/>
      <c r="G32" s="17"/>
    </row>
    <row r="33" spans="1:7" ht="13.5" customHeight="1" x14ac:dyDescent="0.25">
      <c r="A33" s="9"/>
      <c r="B33" s="9"/>
      <c r="C33" s="18" t="s">
        <v>28</v>
      </c>
      <c r="D33" s="8" t="s">
        <v>8</v>
      </c>
      <c r="E33" s="8">
        <v>1</v>
      </c>
      <c r="F33" s="384"/>
      <c r="G33" s="17"/>
    </row>
    <row r="34" spans="1:7" ht="13.5" customHeight="1" x14ac:dyDescent="0.25">
      <c r="A34" s="9"/>
      <c r="B34" s="9"/>
      <c r="C34" s="18"/>
      <c r="D34" s="8"/>
      <c r="E34" s="8"/>
      <c r="F34" s="8"/>
      <c r="G34" s="17"/>
    </row>
    <row r="35" spans="1:7" ht="13.5" customHeight="1" x14ac:dyDescent="0.25">
      <c r="A35" s="14"/>
      <c r="B35" s="14"/>
      <c r="C35" s="14" t="s">
        <v>38</v>
      </c>
      <c r="D35" s="21"/>
      <c r="E35" s="21"/>
      <c r="F35" s="21"/>
      <c r="G35" s="17"/>
    </row>
    <row r="36" spans="1:7" ht="13.5" customHeight="1" x14ac:dyDescent="0.25">
      <c r="A36" s="14"/>
      <c r="B36" s="14"/>
      <c r="C36" s="14"/>
      <c r="D36" s="21"/>
      <c r="E36" s="21"/>
      <c r="F36" s="21"/>
      <c r="G36" s="17"/>
    </row>
    <row r="37" spans="1:7" ht="13.5" customHeight="1" x14ac:dyDescent="0.25">
      <c r="A37" s="14"/>
      <c r="B37" s="14"/>
      <c r="C37" s="30" t="s">
        <v>30</v>
      </c>
      <c r="D37" s="21" t="s">
        <v>8</v>
      </c>
      <c r="E37" s="8">
        <v>1</v>
      </c>
      <c r="F37" s="8"/>
      <c r="G37" s="17"/>
    </row>
    <row r="38" spans="1:7" ht="13.5" customHeight="1" x14ac:dyDescent="0.25">
      <c r="A38" s="14"/>
      <c r="B38" s="14"/>
      <c r="C38" s="30"/>
      <c r="D38" s="21"/>
      <c r="E38" s="21"/>
      <c r="F38" s="21"/>
      <c r="G38" s="17"/>
    </row>
    <row r="39" spans="1:7" ht="13.5" customHeight="1" x14ac:dyDescent="0.25">
      <c r="A39" s="14"/>
      <c r="B39" s="14"/>
      <c r="C39" s="30" t="s">
        <v>32</v>
      </c>
      <c r="D39" s="21" t="s">
        <v>8</v>
      </c>
      <c r="E39" s="8">
        <v>1</v>
      </c>
      <c r="F39" s="8"/>
      <c r="G39" s="17"/>
    </row>
    <row r="40" spans="1:7" ht="13.5" customHeight="1" x14ac:dyDescent="0.25">
      <c r="A40" s="14"/>
      <c r="B40" s="14"/>
      <c r="C40" s="30"/>
      <c r="D40" s="21"/>
      <c r="E40" s="21"/>
      <c r="F40" s="21"/>
      <c r="G40" s="17"/>
    </row>
    <row r="41" spans="1:7" ht="13.5" customHeight="1" x14ac:dyDescent="0.25">
      <c r="A41" s="14"/>
      <c r="B41" s="14"/>
      <c r="C41" s="30" t="s">
        <v>33</v>
      </c>
      <c r="D41" s="21" t="s">
        <v>8</v>
      </c>
      <c r="E41" s="8">
        <v>1</v>
      </c>
      <c r="F41" s="8"/>
      <c r="G41" s="17"/>
    </row>
    <row r="42" spans="1:7" ht="13.5" customHeight="1" x14ac:dyDescent="0.25">
      <c r="A42" s="14"/>
      <c r="B42" s="14"/>
      <c r="C42" s="30"/>
      <c r="D42" s="21"/>
      <c r="E42" s="21"/>
      <c r="F42" s="21"/>
      <c r="G42" s="17"/>
    </row>
    <row r="43" spans="1:7" ht="13.5" customHeight="1" x14ac:dyDescent="0.25">
      <c r="A43" s="14"/>
      <c r="B43" s="14"/>
      <c r="C43" s="30" t="s">
        <v>34</v>
      </c>
      <c r="D43" s="21" t="s">
        <v>8</v>
      </c>
      <c r="E43" s="8">
        <v>1</v>
      </c>
      <c r="F43" s="8"/>
      <c r="G43" s="17"/>
    </row>
    <row r="44" spans="1:7" ht="13.5" customHeight="1" x14ac:dyDescent="0.25">
      <c r="A44" s="14"/>
      <c r="B44" s="14"/>
      <c r="C44" s="14"/>
      <c r="D44" s="21"/>
      <c r="E44" s="21"/>
      <c r="F44" s="21"/>
      <c r="G44" s="17"/>
    </row>
    <row r="45" spans="1:7" ht="13.5" customHeight="1" x14ac:dyDescent="0.25">
      <c r="A45" s="14"/>
      <c r="B45" s="14"/>
      <c r="C45" s="14" t="s">
        <v>39</v>
      </c>
      <c r="D45" s="21" t="s">
        <v>8</v>
      </c>
      <c r="E45" s="8">
        <v>1</v>
      </c>
      <c r="F45" s="8"/>
      <c r="G45" s="17"/>
    </row>
    <row r="46" spans="1:7" ht="13.5" customHeight="1" x14ac:dyDescent="0.25">
      <c r="A46" s="15"/>
      <c r="B46" s="15"/>
      <c r="C46" s="14"/>
      <c r="D46" s="20"/>
      <c r="E46" s="21"/>
      <c r="F46" s="21"/>
      <c r="G46" s="17"/>
    </row>
    <row r="47" spans="1:7" ht="13.5" customHeight="1" x14ac:dyDescent="0.25">
      <c r="A47" s="15"/>
      <c r="B47" s="15"/>
      <c r="C47" s="14" t="s">
        <v>44</v>
      </c>
      <c r="D47" s="20" t="s">
        <v>8</v>
      </c>
      <c r="E47" s="8">
        <v>1</v>
      </c>
      <c r="F47" s="8"/>
      <c r="G47" s="17"/>
    </row>
    <row r="48" spans="1:7" ht="14.15" customHeight="1" x14ac:dyDescent="0.25">
      <c r="A48" s="15"/>
      <c r="B48" s="15"/>
      <c r="C48" s="14"/>
      <c r="D48" s="20"/>
      <c r="E48" s="21"/>
      <c r="F48" s="21"/>
      <c r="G48" s="17"/>
    </row>
    <row r="49" spans="1:7" ht="14.15" customHeight="1" x14ac:dyDescent="0.25">
      <c r="A49" s="15"/>
      <c r="B49" s="15"/>
      <c r="C49" s="14" t="s">
        <v>46</v>
      </c>
      <c r="D49" s="21"/>
      <c r="E49" s="21"/>
      <c r="F49" s="21"/>
      <c r="G49" s="17"/>
    </row>
    <row r="50" spans="1:7" ht="14.15" customHeight="1" x14ac:dyDescent="0.25">
      <c r="A50" s="15"/>
      <c r="B50" s="15"/>
      <c r="C50" s="14"/>
      <c r="D50" s="21"/>
      <c r="E50" s="21"/>
      <c r="F50" s="21"/>
      <c r="G50" s="17"/>
    </row>
    <row r="51" spans="1:7" ht="14.15" customHeight="1" x14ac:dyDescent="0.25">
      <c r="A51" s="15"/>
      <c r="B51" s="15"/>
      <c r="C51" s="30" t="s">
        <v>30</v>
      </c>
      <c r="D51" s="21" t="s">
        <v>8</v>
      </c>
      <c r="E51" s="8">
        <v>1</v>
      </c>
      <c r="F51" s="8"/>
      <c r="G51" s="17"/>
    </row>
    <row r="52" spans="1:7" ht="14.15" customHeight="1" x14ac:dyDescent="0.25">
      <c r="A52" s="15"/>
      <c r="B52" s="15"/>
      <c r="C52" s="30"/>
      <c r="D52" s="21"/>
      <c r="E52" s="21"/>
      <c r="F52" s="21"/>
      <c r="G52" s="17"/>
    </row>
    <row r="53" spans="1:7" ht="14.15" customHeight="1" x14ac:dyDescent="0.25">
      <c r="A53" s="15"/>
      <c r="B53" s="15"/>
      <c r="C53" s="30" t="s">
        <v>32</v>
      </c>
      <c r="D53" s="21" t="s">
        <v>8</v>
      </c>
      <c r="E53" s="8">
        <v>1</v>
      </c>
      <c r="F53" s="8"/>
      <c r="G53" s="17"/>
    </row>
    <row r="54" spans="1:7" ht="14.15" customHeight="1" x14ac:dyDescent="0.25">
      <c r="A54" s="15"/>
      <c r="B54" s="15"/>
      <c r="C54" s="30"/>
      <c r="D54" s="21"/>
      <c r="E54" s="21"/>
      <c r="F54" s="21"/>
      <c r="G54" s="17"/>
    </row>
    <row r="55" spans="1:7" ht="14.15" customHeight="1" x14ac:dyDescent="0.25">
      <c r="A55" s="15"/>
      <c r="B55" s="15"/>
      <c r="C55" s="30" t="s">
        <v>33</v>
      </c>
      <c r="D55" s="21" t="s">
        <v>8</v>
      </c>
      <c r="E55" s="8">
        <v>1</v>
      </c>
      <c r="F55" s="8"/>
      <c r="G55" s="17"/>
    </row>
    <row r="56" spans="1:7" x14ac:dyDescent="0.25">
      <c r="A56" s="15"/>
      <c r="B56" s="15"/>
      <c r="C56" s="30"/>
      <c r="D56" s="21"/>
      <c r="E56" s="21"/>
      <c r="F56" s="21"/>
      <c r="G56" s="17"/>
    </row>
    <row r="57" spans="1:7" ht="14.15" customHeight="1" x14ac:dyDescent="0.25">
      <c r="A57" s="15"/>
      <c r="B57" s="15"/>
      <c r="C57" s="30" t="s">
        <v>34</v>
      </c>
      <c r="D57" s="21" t="s">
        <v>8</v>
      </c>
      <c r="E57" s="8">
        <v>1</v>
      </c>
      <c r="F57" s="8"/>
      <c r="G57" s="17"/>
    </row>
    <row r="58" spans="1:7" ht="14.15" customHeight="1" x14ac:dyDescent="0.25">
      <c r="A58" s="15"/>
      <c r="B58" s="15"/>
      <c r="C58" s="30"/>
      <c r="D58" s="21"/>
      <c r="E58" s="8"/>
      <c r="F58" s="8"/>
      <c r="G58" s="17"/>
    </row>
    <row r="59" spans="1:7" ht="14.15" customHeight="1" x14ac:dyDescent="0.25">
      <c r="A59" s="15"/>
      <c r="B59" s="15"/>
      <c r="C59" s="14" t="s">
        <v>49</v>
      </c>
      <c r="D59" s="21"/>
      <c r="E59" s="8"/>
      <c r="F59" s="8"/>
      <c r="G59" s="17"/>
    </row>
    <row r="60" spans="1:7" ht="14.15" customHeight="1" x14ac:dyDescent="0.25">
      <c r="A60" s="15"/>
      <c r="B60" s="15"/>
      <c r="C60" s="30"/>
      <c r="D60" s="21"/>
      <c r="E60" s="8"/>
      <c r="F60" s="8"/>
      <c r="G60" s="17"/>
    </row>
    <row r="61" spans="1:7" ht="14.15" customHeight="1" x14ac:dyDescent="0.25">
      <c r="A61" s="15"/>
      <c r="B61" s="15"/>
      <c r="C61" s="30" t="s">
        <v>30</v>
      </c>
      <c r="D61" s="21" t="s">
        <v>8</v>
      </c>
      <c r="E61" s="8">
        <v>1</v>
      </c>
      <c r="F61" s="8"/>
      <c r="G61" s="17"/>
    </row>
    <row r="62" spans="1:7" ht="14.15" customHeight="1" x14ac:dyDescent="0.25">
      <c r="A62" s="15"/>
      <c r="B62" s="15"/>
      <c r="C62" s="30"/>
      <c r="D62" s="21"/>
      <c r="E62" s="21"/>
      <c r="F62" s="21"/>
      <c r="G62" s="17"/>
    </row>
    <row r="63" spans="1:7" ht="14.15" customHeight="1" x14ac:dyDescent="0.25">
      <c r="A63" s="15"/>
      <c r="B63" s="15"/>
      <c r="C63" s="30" t="s">
        <v>32</v>
      </c>
      <c r="D63" s="21" t="s">
        <v>8</v>
      </c>
      <c r="E63" s="8">
        <v>1</v>
      </c>
      <c r="F63" s="8"/>
      <c r="G63" s="17"/>
    </row>
    <row r="64" spans="1:7" ht="14.15" customHeight="1" x14ac:dyDescent="0.25">
      <c r="A64" s="15"/>
      <c r="B64" s="15"/>
      <c r="C64" s="30"/>
      <c r="D64" s="21"/>
      <c r="E64" s="21"/>
      <c r="F64" s="21"/>
      <c r="G64" s="17"/>
    </row>
    <row r="65" spans="1:7" ht="14.15" customHeight="1" x14ac:dyDescent="0.25">
      <c r="A65" s="15"/>
      <c r="B65" s="15"/>
      <c r="C65" s="30" t="s">
        <v>33</v>
      </c>
      <c r="D65" s="21" t="s">
        <v>8</v>
      </c>
      <c r="E65" s="8">
        <v>1</v>
      </c>
      <c r="F65" s="8"/>
      <c r="G65" s="17"/>
    </row>
    <row r="66" spans="1:7" ht="14.15" customHeight="1" x14ac:dyDescent="0.25">
      <c r="A66" s="15"/>
      <c r="B66" s="15"/>
      <c r="C66" s="30"/>
      <c r="D66" s="21"/>
      <c r="E66" s="21"/>
      <c r="F66" s="21"/>
      <c r="G66" s="17"/>
    </row>
    <row r="67" spans="1:7" ht="14.15" customHeight="1" x14ac:dyDescent="0.25">
      <c r="A67" s="15"/>
      <c r="B67" s="15"/>
      <c r="C67" s="30" t="s">
        <v>34</v>
      </c>
      <c r="D67" s="21" t="s">
        <v>8</v>
      </c>
      <c r="E67" s="8">
        <v>1</v>
      </c>
      <c r="F67" s="8"/>
      <c r="G67" s="17"/>
    </row>
    <row r="68" spans="1:7" ht="14.15" customHeight="1" x14ac:dyDescent="0.25">
      <c r="A68" s="15"/>
      <c r="B68" s="15"/>
      <c r="C68" s="30"/>
      <c r="D68" s="21"/>
      <c r="E68" s="8"/>
      <c r="F68" s="8"/>
      <c r="G68" s="17"/>
    </row>
    <row r="69" spans="1:7" ht="14.15" customHeight="1" x14ac:dyDescent="0.25">
      <c r="A69" s="15"/>
      <c r="B69" s="15"/>
      <c r="C69" s="14" t="s">
        <v>50</v>
      </c>
      <c r="D69" s="21"/>
      <c r="E69" s="8"/>
      <c r="F69" s="8"/>
      <c r="G69" s="17"/>
    </row>
    <row r="70" spans="1:7" ht="14.15" customHeight="1" x14ac:dyDescent="0.25">
      <c r="A70" s="15"/>
      <c r="B70" s="15"/>
      <c r="C70" s="30"/>
      <c r="D70" s="21"/>
      <c r="E70" s="8"/>
      <c r="F70" s="8"/>
      <c r="G70" s="17"/>
    </row>
    <row r="71" spans="1:7" ht="14.15" customHeight="1" x14ac:dyDescent="0.25">
      <c r="A71" s="15"/>
      <c r="B71" s="15"/>
      <c r="C71" s="30" t="s">
        <v>51</v>
      </c>
      <c r="D71" s="21" t="s">
        <v>8</v>
      </c>
      <c r="E71" s="8">
        <v>1</v>
      </c>
      <c r="F71" s="8"/>
      <c r="G71" s="17"/>
    </row>
    <row r="72" spans="1:7" ht="14.15" customHeight="1" x14ac:dyDescent="0.25">
      <c r="A72" s="15"/>
      <c r="B72" s="15"/>
      <c r="C72" s="30"/>
      <c r="D72" s="21"/>
      <c r="E72" s="21"/>
      <c r="F72" s="21"/>
      <c r="G72" s="17"/>
    </row>
    <row r="73" spans="1:7" ht="14.15" customHeight="1" x14ac:dyDescent="0.25">
      <c r="A73" s="15"/>
      <c r="B73" s="15"/>
      <c r="C73" s="30" t="s">
        <v>52</v>
      </c>
      <c r="D73" s="21" t="s">
        <v>8</v>
      </c>
      <c r="E73" s="8">
        <v>1</v>
      </c>
      <c r="F73" s="8"/>
      <c r="G73" s="17"/>
    </row>
    <row r="74" spans="1:7" ht="14.15" customHeight="1" x14ac:dyDescent="0.25">
      <c r="A74" s="15"/>
      <c r="B74" s="15"/>
      <c r="C74" s="30"/>
      <c r="D74" s="21"/>
      <c r="E74" s="21"/>
      <c r="F74" s="21"/>
      <c r="G74" s="17"/>
    </row>
    <row r="75" spans="1:7" ht="14.15" customHeight="1" x14ac:dyDescent="0.25">
      <c r="A75" s="15"/>
      <c r="B75" s="15"/>
      <c r="C75" s="30" t="s">
        <v>54</v>
      </c>
      <c r="D75" s="21" t="s">
        <v>8</v>
      </c>
      <c r="E75" s="8">
        <v>1</v>
      </c>
      <c r="F75" s="8"/>
      <c r="G75" s="17"/>
    </row>
    <row r="76" spans="1:7" ht="14.15" customHeight="1" x14ac:dyDescent="0.25">
      <c r="A76" s="15"/>
      <c r="B76" s="15"/>
      <c r="C76" s="30"/>
      <c r="D76" s="21"/>
      <c r="E76" s="21"/>
      <c r="F76" s="21"/>
      <c r="G76" s="17"/>
    </row>
    <row r="77" spans="1:7" ht="14.15" customHeight="1" x14ac:dyDescent="0.25">
      <c r="A77" s="15"/>
      <c r="B77" s="15"/>
      <c r="C77" s="30" t="s">
        <v>53</v>
      </c>
      <c r="D77" s="21" t="s">
        <v>8</v>
      </c>
      <c r="E77" s="8">
        <v>1</v>
      </c>
      <c r="F77" s="8"/>
      <c r="G77" s="17"/>
    </row>
    <row r="78" spans="1:7" ht="14.15" customHeight="1" x14ac:dyDescent="0.25">
      <c r="A78" s="15"/>
      <c r="B78" s="15"/>
      <c r="C78" s="30"/>
      <c r="D78" s="21"/>
      <c r="E78" s="8"/>
      <c r="F78" s="8"/>
      <c r="G78" s="17"/>
    </row>
    <row r="79" spans="1:7" ht="14.15" customHeight="1" x14ac:dyDescent="0.25">
      <c r="A79" s="15"/>
      <c r="B79" s="15"/>
      <c r="C79" s="14" t="s">
        <v>55</v>
      </c>
      <c r="D79" s="20" t="s">
        <v>5</v>
      </c>
      <c r="E79" s="21">
        <v>1</v>
      </c>
      <c r="F79" s="106"/>
      <c r="G79" s="17"/>
    </row>
    <row r="80" spans="1:7" ht="14.15" customHeight="1" x14ac:dyDescent="0.3">
      <c r="A80" s="10"/>
      <c r="B80" s="10"/>
      <c r="C80" s="22"/>
      <c r="D80" s="20"/>
      <c r="E80" s="21"/>
      <c r="F80" s="21"/>
      <c r="G80" s="17"/>
    </row>
    <row r="81" spans="1:7" ht="14.15" customHeight="1" x14ac:dyDescent="0.25">
      <c r="A81" s="15"/>
      <c r="B81" s="15"/>
      <c r="C81" s="14" t="s">
        <v>95</v>
      </c>
      <c r="D81" s="21" t="s">
        <v>29</v>
      </c>
      <c r="E81" s="8">
        <v>1</v>
      </c>
      <c r="F81" s="106"/>
      <c r="G81" s="17"/>
    </row>
    <row r="82" spans="1:7" ht="14.15" customHeight="1" x14ac:dyDescent="0.25">
      <c r="A82" s="14"/>
      <c r="B82" s="14"/>
      <c r="C82" s="14"/>
      <c r="D82" s="21"/>
      <c r="E82" s="8"/>
      <c r="F82" s="8"/>
      <c r="G82" s="17"/>
    </row>
    <row r="83" spans="1:7" ht="14.15" customHeight="1" x14ac:dyDescent="0.25">
      <c r="A83" s="14"/>
      <c r="B83" s="14"/>
      <c r="C83" s="14" t="s">
        <v>107</v>
      </c>
      <c r="D83" s="21"/>
      <c r="E83" s="8"/>
      <c r="F83" s="8"/>
      <c r="G83" s="17"/>
    </row>
    <row r="84" spans="1:7" ht="14.15" customHeight="1" x14ac:dyDescent="0.25">
      <c r="A84" s="14"/>
      <c r="B84" s="14"/>
      <c r="C84" s="14" t="s">
        <v>96</v>
      </c>
      <c r="D84" s="21" t="s">
        <v>8</v>
      </c>
      <c r="E84" s="8">
        <v>1</v>
      </c>
      <c r="F84" s="106"/>
      <c r="G84" s="17"/>
    </row>
    <row r="85" spans="1:7" ht="14.15" customHeight="1" x14ac:dyDescent="0.25">
      <c r="A85" s="14"/>
      <c r="B85" s="14"/>
      <c r="C85" s="14"/>
      <c r="D85" s="21"/>
      <c r="E85" s="21"/>
      <c r="F85" s="21"/>
      <c r="G85" s="17"/>
    </row>
    <row r="86" spans="1:7" ht="14.15" customHeight="1" x14ac:dyDescent="0.25">
      <c r="A86" s="14"/>
      <c r="B86" s="14"/>
      <c r="C86" s="26" t="s">
        <v>108</v>
      </c>
      <c r="D86" s="21" t="s">
        <v>8</v>
      </c>
      <c r="E86" s="8">
        <v>1</v>
      </c>
      <c r="F86" s="107"/>
      <c r="G86" s="17"/>
    </row>
    <row r="87" spans="1:7" ht="14.15" customHeight="1" x14ac:dyDescent="0.25">
      <c r="A87" s="14"/>
      <c r="B87" s="14"/>
      <c r="C87" s="18" t="s">
        <v>97</v>
      </c>
      <c r="D87" s="8"/>
      <c r="E87" s="21"/>
      <c r="F87" s="21"/>
      <c r="G87" s="17"/>
    </row>
    <row r="88" spans="1:7" ht="14.15" customHeight="1" x14ac:dyDescent="0.25">
      <c r="A88" s="14"/>
      <c r="B88" s="14"/>
      <c r="C88" s="26"/>
      <c r="D88" s="8"/>
      <c r="E88" s="21"/>
      <c r="F88" s="21"/>
      <c r="G88" s="17"/>
    </row>
    <row r="89" spans="1:7" ht="14.5" customHeight="1" x14ac:dyDescent="0.25">
      <c r="A89" s="14"/>
      <c r="B89" s="14"/>
      <c r="C89" s="23" t="s">
        <v>109</v>
      </c>
      <c r="D89" s="21" t="s">
        <v>8</v>
      </c>
      <c r="E89" s="8">
        <v>1</v>
      </c>
      <c r="F89" s="106"/>
      <c r="G89" s="17"/>
    </row>
    <row r="90" spans="1:7" ht="14.15" customHeight="1" x14ac:dyDescent="0.25">
      <c r="A90" s="14"/>
      <c r="B90" s="14"/>
      <c r="C90" s="26" t="s">
        <v>98</v>
      </c>
      <c r="D90" s="8"/>
      <c r="E90" s="21"/>
      <c r="F90" s="21"/>
      <c r="G90" s="17"/>
    </row>
    <row r="91" spans="1:7" ht="14.15" customHeight="1" x14ac:dyDescent="0.25">
      <c r="A91" s="14"/>
      <c r="B91" s="14"/>
      <c r="C91" s="14"/>
      <c r="D91" s="21"/>
      <c r="E91" s="21"/>
      <c r="F91" s="21"/>
      <c r="G91" s="17"/>
    </row>
    <row r="92" spans="1:7" ht="14.15" customHeight="1" x14ac:dyDescent="0.25">
      <c r="A92" s="14"/>
      <c r="B92" s="14"/>
      <c r="C92" s="14" t="s">
        <v>110</v>
      </c>
      <c r="D92" s="21"/>
      <c r="E92" s="21"/>
      <c r="F92" s="21"/>
      <c r="G92" s="17"/>
    </row>
    <row r="93" spans="1:7" ht="14.15" customHeight="1" x14ac:dyDescent="0.25">
      <c r="A93" s="14"/>
      <c r="B93" s="14"/>
      <c r="C93" s="26" t="s">
        <v>99</v>
      </c>
      <c r="D93" s="21" t="s">
        <v>8</v>
      </c>
      <c r="E93" s="8">
        <v>1</v>
      </c>
      <c r="F93" s="106"/>
      <c r="G93" s="17"/>
    </row>
    <row r="94" spans="1:7" ht="31.5" customHeight="1" x14ac:dyDescent="0.25">
      <c r="A94" s="14"/>
      <c r="B94" s="14"/>
      <c r="C94" s="23" t="s">
        <v>112</v>
      </c>
      <c r="D94" s="21" t="s">
        <v>8</v>
      </c>
      <c r="E94" s="8">
        <v>1</v>
      </c>
      <c r="F94" s="106"/>
      <c r="G94" s="17"/>
    </row>
    <row r="95" spans="1:7" ht="14.15" customHeight="1" x14ac:dyDescent="0.25">
      <c r="A95" s="14"/>
      <c r="B95" s="14"/>
      <c r="C95" s="26" t="s">
        <v>111</v>
      </c>
      <c r="D95" s="8"/>
      <c r="E95" s="21"/>
      <c r="F95" s="21"/>
      <c r="G95" s="17"/>
    </row>
    <row r="96" spans="1:7" ht="14.15" customHeight="1" x14ac:dyDescent="0.25">
      <c r="A96" s="14"/>
      <c r="B96" s="14"/>
      <c r="C96" s="23"/>
      <c r="D96" s="8"/>
      <c r="E96" s="8"/>
      <c r="F96" s="8"/>
      <c r="G96" s="17"/>
    </row>
    <row r="97" spans="1:7" ht="14.15" customHeight="1" x14ac:dyDescent="0.25">
      <c r="A97" s="14"/>
      <c r="B97" s="14"/>
      <c r="C97" s="14" t="s">
        <v>113</v>
      </c>
      <c r="D97" s="8"/>
      <c r="E97" s="21"/>
      <c r="F97" s="21"/>
      <c r="G97" s="17"/>
    </row>
    <row r="98" spans="1:7" ht="14.15" customHeight="1" x14ac:dyDescent="0.25">
      <c r="A98" s="14"/>
      <c r="B98" s="14"/>
      <c r="C98" s="14" t="s">
        <v>100</v>
      </c>
      <c r="D98" s="21" t="s">
        <v>8</v>
      </c>
      <c r="E98" s="8">
        <v>1</v>
      </c>
      <c r="F98" s="396"/>
      <c r="G98" s="17"/>
    </row>
    <row r="99" spans="1:7" ht="14.15" customHeight="1" x14ac:dyDescent="0.25">
      <c r="A99" s="14"/>
      <c r="B99" s="14"/>
      <c r="C99" s="14" t="s">
        <v>101</v>
      </c>
      <c r="D99" s="21" t="s">
        <v>8</v>
      </c>
      <c r="E99" s="8">
        <v>1</v>
      </c>
      <c r="F99" s="396"/>
      <c r="G99" s="17"/>
    </row>
    <row r="100" spans="1:7" ht="14.15" customHeight="1" x14ac:dyDescent="0.25">
      <c r="A100" s="14"/>
      <c r="B100" s="14"/>
      <c r="C100" s="14"/>
      <c r="D100" s="21"/>
      <c r="E100" s="8"/>
      <c r="F100" s="8"/>
      <c r="G100" s="17"/>
    </row>
    <row r="101" spans="1:7" ht="14.15" customHeight="1" x14ac:dyDescent="0.25">
      <c r="A101" s="14"/>
      <c r="B101" s="14"/>
      <c r="C101" s="14" t="s">
        <v>114</v>
      </c>
      <c r="D101" s="21"/>
      <c r="E101" s="21"/>
      <c r="F101" s="21"/>
      <c r="G101" s="17"/>
    </row>
    <row r="102" spans="1:7" ht="14.15" customHeight="1" x14ac:dyDescent="0.25">
      <c r="A102" s="14"/>
      <c r="B102" s="14"/>
      <c r="C102" s="30" t="s">
        <v>102</v>
      </c>
      <c r="D102" s="21" t="s">
        <v>8</v>
      </c>
      <c r="E102" s="8">
        <v>1</v>
      </c>
      <c r="F102" s="106"/>
      <c r="G102" s="17"/>
    </row>
    <row r="103" spans="1:7" ht="14.15" customHeight="1" x14ac:dyDescent="0.25">
      <c r="A103" s="14"/>
      <c r="B103" s="14"/>
      <c r="C103" s="14"/>
      <c r="D103" s="21"/>
      <c r="E103" s="21"/>
      <c r="F103" s="21"/>
      <c r="G103" s="17"/>
    </row>
    <row r="104" spans="1:7" ht="14.15" customHeight="1" x14ac:dyDescent="0.25">
      <c r="A104" s="14"/>
      <c r="B104" s="14"/>
      <c r="C104" s="14" t="s">
        <v>115</v>
      </c>
      <c r="D104" s="21" t="s">
        <v>8</v>
      </c>
      <c r="E104" s="8">
        <v>1</v>
      </c>
      <c r="F104" s="106"/>
      <c r="G104" s="17"/>
    </row>
    <row r="105" spans="1:7" ht="14.15" customHeight="1" x14ac:dyDescent="0.25">
      <c r="A105" s="14"/>
      <c r="B105" s="14"/>
      <c r="C105" s="30" t="s">
        <v>103</v>
      </c>
      <c r="D105" s="21"/>
      <c r="E105" s="21"/>
      <c r="F105" s="21"/>
      <c r="G105" s="17"/>
    </row>
    <row r="106" spans="1:7" ht="14.15" customHeight="1" x14ac:dyDescent="0.25">
      <c r="A106" s="14"/>
      <c r="B106" s="14"/>
      <c r="C106" s="26"/>
      <c r="D106" s="21"/>
      <c r="E106" s="21"/>
      <c r="F106" s="21"/>
      <c r="G106" s="17"/>
    </row>
    <row r="107" spans="1:7" ht="14.15" customHeight="1" x14ac:dyDescent="0.25">
      <c r="A107" s="14"/>
      <c r="B107" s="14"/>
      <c r="C107" s="14" t="s">
        <v>116</v>
      </c>
      <c r="D107" s="21" t="s">
        <v>8</v>
      </c>
      <c r="E107" s="8">
        <v>1</v>
      </c>
      <c r="F107" s="106"/>
      <c r="G107" s="17"/>
    </row>
    <row r="108" spans="1:7" ht="25.5" customHeight="1" x14ac:dyDescent="0.25">
      <c r="A108" s="14"/>
      <c r="B108" s="14"/>
      <c r="C108" s="14" t="s">
        <v>104</v>
      </c>
      <c r="D108" s="21"/>
      <c r="E108" s="8"/>
      <c r="F108" s="8"/>
      <c r="G108" s="17"/>
    </row>
    <row r="109" spans="1:7" ht="14.15" customHeight="1" x14ac:dyDescent="0.25">
      <c r="A109" s="14"/>
      <c r="B109" s="14"/>
      <c r="C109" s="14"/>
      <c r="D109" s="21"/>
      <c r="E109" s="21"/>
      <c r="F109" s="21"/>
      <c r="G109" s="17"/>
    </row>
    <row r="110" spans="1:7" ht="14.15" customHeight="1" x14ac:dyDescent="0.25">
      <c r="A110" s="14"/>
      <c r="B110" s="14"/>
      <c r="C110" s="14" t="s">
        <v>117</v>
      </c>
      <c r="D110" s="21" t="s">
        <v>8</v>
      </c>
      <c r="E110" s="8">
        <v>1</v>
      </c>
      <c r="F110" s="8"/>
      <c r="G110" s="17"/>
    </row>
    <row r="111" spans="1:7" ht="14.15" customHeight="1" x14ac:dyDescent="0.25">
      <c r="A111" s="14"/>
      <c r="B111" s="14"/>
      <c r="C111" s="36" t="s">
        <v>105</v>
      </c>
      <c r="D111" s="21"/>
      <c r="E111" s="21"/>
      <c r="F111" s="21"/>
      <c r="G111" s="17"/>
    </row>
    <row r="112" spans="1:7" ht="14.15" customHeight="1" x14ac:dyDescent="0.25">
      <c r="A112" s="14"/>
      <c r="B112" s="14"/>
      <c r="C112" s="30"/>
      <c r="D112" s="8"/>
      <c r="E112" s="8"/>
      <c r="F112" s="8"/>
      <c r="G112" s="17"/>
    </row>
    <row r="113" spans="1:7" ht="14.15" customHeight="1" x14ac:dyDescent="0.25">
      <c r="A113" s="14"/>
      <c r="B113" s="14"/>
      <c r="C113" s="14" t="s">
        <v>118</v>
      </c>
      <c r="D113" s="21" t="s">
        <v>8</v>
      </c>
      <c r="E113" s="8">
        <v>1</v>
      </c>
      <c r="F113" s="8"/>
      <c r="G113" s="17"/>
    </row>
    <row r="114" spans="1:7" ht="14.15" customHeight="1" x14ac:dyDescent="0.25">
      <c r="A114" s="14"/>
      <c r="B114" s="14"/>
      <c r="C114" s="30" t="s">
        <v>106</v>
      </c>
      <c r="D114" s="21"/>
      <c r="E114" s="21"/>
      <c r="F114" s="21"/>
      <c r="G114" s="17"/>
    </row>
    <row r="115" spans="1:7" ht="14.15" customHeight="1" x14ac:dyDescent="0.25">
      <c r="A115" s="14"/>
      <c r="B115" s="14"/>
      <c r="C115" s="14"/>
      <c r="D115" s="21"/>
      <c r="E115" s="21"/>
      <c r="F115" s="21"/>
      <c r="G115" s="17"/>
    </row>
    <row r="116" spans="1:7" ht="14.15" customHeight="1" x14ac:dyDescent="0.25">
      <c r="A116" s="14"/>
      <c r="B116" s="14"/>
      <c r="C116" s="14" t="s">
        <v>121</v>
      </c>
      <c r="D116" s="21" t="s">
        <v>8</v>
      </c>
      <c r="E116" s="8">
        <v>1</v>
      </c>
      <c r="F116" s="8"/>
      <c r="G116" s="17"/>
    </row>
    <row r="117" spans="1:7" ht="14.15" customHeight="1" x14ac:dyDescent="0.25">
      <c r="A117" s="14"/>
      <c r="B117" s="14"/>
      <c r="C117" s="36" t="s">
        <v>119</v>
      </c>
      <c r="D117" s="21"/>
      <c r="E117" s="8"/>
      <c r="F117" s="8"/>
      <c r="G117" s="17"/>
    </row>
    <row r="118" spans="1:7" ht="14.15" customHeight="1" x14ac:dyDescent="0.25">
      <c r="A118" s="14"/>
      <c r="B118" s="14"/>
      <c r="C118" s="30"/>
      <c r="D118" s="21"/>
      <c r="E118" s="21"/>
      <c r="F118" s="21"/>
      <c r="G118" s="17"/>
    </row>
    <row r="119" spans="1:7" ht="14.15" customHeight="1" x14ac:dyDescent="0.25">
      <c r="A119" s="14"/>
      <c r="B119" s="14"/>
      <c r="C119" s="14" t="s">
        <v>122</v>
      </c>
      <c r="D119" s="21" t="s">
        <v>8</v>
      </c>
      <c r="E119" s="8">
        <v>1</v>
      </c>
      <c r="F119" s="8"/>
      <c r="G119" s="17"/>
    </row>
    <row r="120" spans="1:7" ht="21" customHeight="1" x14ac:dyDescent="0.25">
      <c r="A120" s="14"/>
      <c r="B120" s="14"/>
      <c r="C120" s="30" t="s">
        <v>120</v>
      </c>
      <c r="D120" s="21"/>
      <c r="E120" s="21"/>
      <c r="F120" s="21"/>
      <c r="G120" s="17"/>
    </row>
    <row r="121" spans="1:7" ht="14.15" customHeight="1" x14ac:dyDescent="0.25">
      <c r="A121" s="14"/>
      <c r="B121" s="14"/>
      <c r="C121" s="30"/>
      <c r="D121" s="8"/>
      <c r="E121" s="8"/>
      <c r="F121" s="8"/>
      <c r="G121" s="17"/>
    </row>
    <row r="122" spans="1:7" ht="14.15" customHeight="1" x14ac:dyDescent="0.25">
      <c r="A122" s="14"/>
      <c r="B122" s="14"/>
      <c r="C122" s="64" t="s">
        <v>127</v>
      </c>
      <c r="D122" s="21" t="s">
        <v>8</v>
      </c>
      <c r="E122" s="21">
        <v>1</v>
      </c>
      <c r="F122" s="21"/>
      <c r="G122" s="17"/>
    </row>
    <row r="123" spans="1:7" ht="14.15" customHeight="1" x14ac:dyDescent="0.25">
      <c r="A123" s="14"/>
      <c r="B123" s="126"/>
      <c r="C123" s="127"/>
      <c r="D123" s="103"/>
      <c r="E123" s="21"/>
      <c r="F123" s="21"/>
      <c r="G123" s="17"/>
    </row>
    <row r="124" spans="1:7" ht="14.15" customHeight="1" x14ac:dyDescent="0.25">
      <c r="A124" s="15"/>
      <c r="B124" s="15"/>
      <c r="C124" s="122" t="s">
        <v>265</v>
      </c>
      <c r="D124" s="20"/>
      <c r="E124" s="21"/>
      <c r="F124" s="21"/>
      <c r="G124" s="17"/>
    </row>
    <row r="125" spans="1:7" ht="14.15" customHeight="1" x14ac:dyDescent="0.25">
      <c r="A125" s="14"/>
      <c r="B125" s="14"/>
      <c r="C125" s="39"/>
      <c r="D125" s="21"/>
      <c r="E125" s="8"/>
      <c r="F125" s="8"/>
      <c r="G125" s="17"/>
    </row>
    <row r="126" spans="1:7" ht="25.5" customHeight="1" x14ac:dyDescent="0.25">
      <c r="A126" s="14"/>
      <c r="B126" s="14"/>
      <c r="C126" s="125" t="s">
        <v>677</v>
      </c>
      <c r="D126" s="21" t="s">
        <v>5</v>
      </c>
      <c r="E126" s="21">
        <v>1</v>
      </c>
      <c r="F126" s="397"/>
      <c r="G126" s="17"/>
    </row>
    <row r="127" spans="1:7" ht="14.15" customHeight="1" x14ac:dyDescent="0.25">
      <c r="A127" s="14"/>
      <c r="B127" s="14"/>
      <c r="C127" s="39"/>
      <c r="D127" s="21"/>
      <c r="E127" s="8"/>
      <c r="F127" s="8"/>
      <c r="G127" s="17"/>
    </row>
    <row r="128" spans="1:7" ht="26.25" customHeight="1" x14ac:dyDescent="0.25">
      <c r="A128" s="14"/>
      <c r="B128" s="14"/>
      <c r="C128" s="125" t="s">
        <v>678</v>
      </c>
      <c r="D128" s="8" t="s">
        <v>5</v>
      </c>
      <c r="E128" s="8">
        <v>1</v>
      </c>
      <c r="F128" s="8"/>
      <c r="G128" s="17"/>
    </row>
    <row r="129" spans="1:7" ht="14.15" customHeight="1" x14ac:dyDescent="0.25">
      <c r="A129" s="14"/>
      <c r="B129" s="14"/>
      <c r="C129" s="18"/>
      <c r="D129" s="8"/>
      <c r="E129" s="8"/>
      <c r="F129" s="8"/>
      <c r="G129" s="17"/>
    </row>
    <row r="130" spans="1:7" ht="26.4" customHeight="1" x14ac:dyDescent="0.3">
      <c r="A130" s="11"/>
      <c r="B130" s="65"/>
      <c r="C130" s="37" t="s">
        <v>168</v>
      </c>
      <c r="D130" s="13"/>
      <c r="E130" s="13"/>
      <c r="F130" s="13"/>
      <c r="G130" s="382">
        <f>SUM(G10:G128)</f>
        <v>0</v>
      </c>
    </row>
    <row r="131" spans="1:7" x14ac:dyDescent="0.25">
      <c r="G131" s="352"/>
    </row>
  </sheetData>
  <printOptions horizontalCentered="1"/>
  <pageMargins left="0.74803149606299213" right="0.35433070866141736" top="0.59055118110236227" bottom="0.59055118110236227" header="0.31496062992125984" footer="0.31496062992125984"/>
  <pageSetup paperSize="9" scale="91" firstPageNumber="19" orientation="portrait" useFirstPageNumber="1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584D9-B02F-49D2-A2AE-843897E90BA8}">
  <dimension ref="A1:XFB483"/>
  <sheetViews>
    <sheetView showZeros="0" view="pageBreakPreview" topLeftCell="A79" zoomScaleNormal="105" zoomScaleSheetLayoutView="100" workbookViewId="0">
      <selection activeCell="G99" sqref="G99"/>
    </sheetView>
  </sheetViews>
  <sheetFormatPr defaultColWidth="12.54296875" defaultRowHeight="12.5" x14ac:dyDescent="0.25"/>
  <cols>
    <col min="1" max="1" width="6" style="1" customWidth="1"/>
    <col min="2" max="2" width="4.36328125" style="1" customWidth="1"/>
    <col min="3" max="3" width="45" style="1" customWidth="1"/>
    <col min="4" max="4" width="6.81640625" style="27" customWidth="1"/>
    <col min="5" max="5" width="5.90625" style="192" customWidth="1"/>
    <col min="6" max="6" width="12.453125" style="27" customWidth="1"/>
    <col min="7" max="7" width="17" style="27" customWidth="1"/>
    <col min="8" max="16384" width="12.54296875" style="1"/>
  </cols>
  <sheetData>
    <row r="1" spans="1:9" ht="14.15" customHeight="1" x14ac:dyDescent="0.3">
      <c r="A1" s="31" t="s">
        <v>47</v>
      </c>
      <c r="B1" s="31"/>
      <c r="E1" s="190"/>
      <c r="F1" s="28"/>
    </row>
    <row r="2" spans="1:9" ht="14.15" customHeight="1" x14ac:dyDescent="0.25">
      <c r="A2" s="53" t="s">
        <v>123</v>
      </c>
      <c r="B2" s="53"/>
      <c r="C2" s="32"/>
      <c r="D2" s="33"/>
      <c r="E2" s="191"/>
      <c r="F2" s="34"/>
      <c r="G2" s="33"/>
    </row>
    <row r="3" spans="1:9" ht="14.15" customHeight="1" x14ac:dyDescent="0.3">
      <c r="A3" s="5"/>
      <c r="C3" s="27"/>
      <c r="G3" s="1"/>
    </row>
    <row r="4" spans="1:9" ht="14.15" customHeight="1" x14ac:dyDescent="0.3">
      <c r="A4" s="6" t="s">
        <v>0</v>
      </c>
      <c r="B4" s="6" t="s">
        <v>128</v>
      </c>
      <c r="C4" s="6" t="s">
        <v>129</v>
      </c>
      <c r="D4" s="6" t="s">
        <v>1</v>
      </c>
      <c r="E4" s="193" t="s">
        <v>2</v>
      </c>
      <c r="F4" s="6" t="s">
        <v>3</v>
      </c>
      <c r="G4" s="6" t="s">
        <v>139</v>
      </c>
    </row>
    <row r="5" spans="1:9" ht="14.15" customHeight="1" x14ac:dyDescent="0.3">
      <c r="A5" s="7" t="s">
        <v>4</v>
      </c>
      <c r="B5" s="7"/>
      <c r="C5" s="16" t="s">
        <v>445</v>
      </c>
      <c r="D5" s="7"/>
      <c r="E5" s="194"/>
      <c r="F5" s="7"/>
      <c r="G5" s="7"/>
    </row>
    <row r="6" spans="1:9" ht="14.15" customHeight="1" x14ac:dyDescent="0.3">
      <c r="A6" s="10"/>
      <c r="B6" s="10"/>
      <c r="C6" s="22" t="s">
        <v>59</v>
      </c>
      <c r="D6" s="20"/>
      <c r="E6" s="195"/>
      <c r="F6" s="21"/>
      <c r="G6" s="21"/>
    </row>
    <row r="7" spans="1:9" ht="14.15" customHeight="1" x14ac:dyDescent="0.3">
      <c r="A7" s="10"/>
      <c r="B7" s="10"/>
      <c r="C7" s="22" t="s">
        <v>56</v>
      </c>
      <c r="D7" s="21"/>
      <c r="E7" s="195"/>
      <c r="F7" s="21"/>
      <c r="G7" s="21"/>
    </row>
    <row r="8" spans="1:9" ht="14.15" customHeight="1" x14ac:dyDescent="0.25">
      <c r="A8" s="15"/>
      <c r="B8" s="15"/>
      <c r="C8" s="30"/>
      <c r="D8" s="21"/>
      <c r="E8" s="195"/>
      <c r="F8" s="21"/>
      <c r="G8" s="21"/>
    </row>
    <row r="9" spans="1:9" ht="14.15" customHeight="1" x14ac:dyDescent="0.25">
      <c r="A9" s="14"/>
      <c r="B9" s="14"/>
      <c r="C9" s="14" t="s">
        <v>57</v>
      </c>
      <c r="D9" s="21"/>
      <c r="E9" s="195"/>
      <c r="F9" s="21"/>
      <c r="G9" s="21"/>
    </row>
    <row r="10" spans="1:9" ht="14.15" customHeight="1" x14ac:dyDescent="0.25">
      <c r="A10" s="14"/>
      <c r="B10" s="14"/>
      <c r="C10" s="14"/>
      <c r="D10" s="21"/>
      <c r="E10" s="195"/>
      <c r="F10" s="21"/>
      <c r="G10" s="21"/>
    </row>
    <row r="11" spans="1:9" ht="14.15" customHeight="1" x14ac:dyDescent="0.25">
      <c r="A11" s="14"/>
      <c r="B11" s="14"/>
      <c r="C11" s="26" t="s">
        <v>7</v>
      </c>
      <c r="D11" s="21" t="s">
        <v>8</v>
      </c>
      <c r="E11" s="69">
        <v>1</v>
      </c>
      <c r="F11" s="8"/>
      <c r="G11" s="21"/>
      <c r="I11" s="1">
        <f>F11*1.3</f>
        <v>0</v>
      </c>
    </row>
    <row r="12" spans="1:9" ht="14.15" customHeight="1" x14ac:dyDescent="0.25">
      <c r="A12" s="14"/>
      <c r="B12" s="14"/>
      <c r="C12" s="18"/>
      <c r="D12" s="8"/>
      <c r="E12" s="195"/>
      <c r="F12" s="21"/>
      <c r="G12" s="21"/>
    </row>
    <row r="13" spans="1:9" ht="14.15" customHeight="1" x14ac:dyDescent="0.25">
      <c r="A13" s="14"/>
      <c r="B13" s="14"/>
      <c r="C13" s="26" t="s">
        <v>18</v>
      </c>
      <c r="D13" s="8"/>
      <c r="E13" s="195"/>
      <c r="F13" s="21"/>
      <c r="G13" s="21"/>
    </row>
    <row r="14" spans="1:9" ht="14.15" customHeight="1" x14ac:dyDescent="0.25">
      <c r="A14" s="14"/>
      <c r="B14" s="14"/>
      <c r="C14" s="23" t="s">
        <v>19</v>
      </c>
      <c r="D14" s="21" t="s">
        <v>8</v>
      </c>
      <c r="E14" s="69">
        <v>1</v>
      </c>
      <c r="F14" s="8"/>
      <c r="G14" s="21"/>
    </row>
    <row r="15" spans="1:9" ht="14.15" customHeight="1" x14ac:dyDescent="0.25">
      <c r="A15" s="14"/>
      <c r="B15" s="14"/>
      <c r="C15" s="26"/>
      <c r="D15" s="8"/>
      <c r="E15" s="195"/>
      <c r="F15" s="21"/>
      <c r="G15" s="21"/>
    </row>
    <row r="16" spans="1:9" ht="14.15" customHeight="1" x14ac:dyDescent="0.25">
      <c r="A16" s="14"/>
      <c r="B16" s="14"/>
      <c r="C16" s="14" t="s">
        <v>58</v>
      </c>
      <c r="D16" s="21"/>
      <c r="E16" s="195"/>
      <c r="F16" s="21"/>
      <c r="G16" s="21"/>
    </row>
    <row r="17" spans="1:7" ht="14.15" customHeight="1" x14ac:dyDescent="0.25">
      <c r="A17" s="14"/>
      <c r="B17" s="14"/>
      <c r="C17" s="14"/>
      <c r="D17" s="21"/>
      <c r="E17" s="195"/>
      <c r="F17" s="21"/>
      <c r="G17" s="21"/>
    </row>
    <row r="18" spans="1:7" ht="14.15" customHeight="1" x14ac:dyDescent="0.25">
      <c r="A18" s="14"/>
      <c r="B18" s="14"/>
      <c r="C18" s="26" t="s">
        <v>7</v>
      </c>
      <c r="D18" s="21" t="s">
        <v>8</v>
      </c>
      <c r="E18" s="69">
        <v>1</v>
      </c>
      <c r="F18" s="8"/>
      <c r="G18" s="21"/>
    </row>
    <row r="19" spans="1:7" ht="14.15" customHeight="1" x14ac:dyDescent="0.25">
      <c r="A19" s="14"/>
      <c r="B19" s="14"/>
      <c r="C19" s="18"/>
      <c r="D19" s="8"/>
      <c r="E19" s="195"/>
      <c r="F19" s="21"/>
      <c r="G19" s="21"/>
    </row>
    <row r="20" spans="1:7" ht="14.15" customHeight="1" x14ac:dyDescent="0.25">
      <c r="A20" s="14"/>
      <c r="B20" s="14"/>
      <c r="C20" s="26" t="s">
        <v>10</v>
      </c>
      <c r="D20" s="8"/>
      <c r="E20" s="195"/>
      <c r="F20" s="21"/>
      <c r="G20" s="21"/>
    </row>
    <row r="21" spans="1:7" ht="14.15" customHeight="1" x14ac:dyDescent="0.25">
      <c r="A21" s="14"/>
      <c r="B21" s="14"/>
      <c r="C21" s="23" t="s">
        <v>11</v>
      </c>
      <c r="D21" s="21" t="s">
        <v>8</v>
      </c>
      <c r="E21" s="69">
        <v>1</v>
      </c>
      <c r="F21" s="8"/>
      <c r="G21" s="21"/>
    </row>
    <row r="22" spans="1:7" ht="14.15" customHeight="1" x14ac:dyDescent="0.25">
      <c r="A22" s="14"/>
      <c r="B22" s="14"/>
      <c r="C22" s="26"/>
      <c r="D22" s="8"/>
      <c r="E22" s="195"/>
      <c r="F22" s="21"/>
      <c r="G22" s="21"/>
    </row>
    <row r="23" spans="1:7" ht="14.15" customHeight="1" x14ac:dyDescent="0.25">
      <c r="A23" s="14"/>
      <c r="B23" s="14"/>
      <c r="C23" s="26" t="s">
        <v>9</v>
      </c>
      <c r="D23" s="21" t="s">
        <v>8</v>
      </c>
      <c r="E23" s="69">
        <v>1</v>
      </c>
      <c r="F23" s="8"/>
      <c r="G23" s="21"/>
    </row>
    <row r="24" spans="1:7" ht="14.15" customHeight="1" x14ac:dyDescent="0.25">
      <c r="A24" s="14"/>
      <c r="B24" s="14"/>
      <c r="C24" s="26"/>
      <c r="D24" s="8"/>
      <c r="E24" s="69"/>
      <c r="F24" s="8"/>
      <c r="G24" s="21"/>
    </row>
    <row r="25" spans="1:7" ht="14.15" customHeight="1" x14ac:dyDescent="0.3">
      <c r="A25" s="10"/>
      <c r="B25" s="10"/>
      <c r="C25" s="22" t="s">
        <v>60</v>
      </c>
      <c r="D25" s="8"/>
      <c r="E25" s="69"/>
      <c r="F25" s="8"/>
      <c r="G25" s="21"/>
    </row>
    <row r="26" spans="1:7" ht="14.15" customHeight="1" x14ac:dyDescent="0.25">
      <c r="A26" s="14"/>
      <c r="B26" s="14"/>
      <c r="C26" s="26"/>
      <c r="D26" s="8"/>
      <c r="E26" s="69"/>
      <c r="F26" s="8"/>
      <c r="G26" s="21"/>
    </row>
    <row r="27" spans="1:7" ht="14.15" customHeight="1" x14ac:dyDescent="0.25">
      <c r="A27" s="14"/>
      <c r="B27" s="14"/>
      <c r="C27" s="14" t="s">
        <v>91</v>
      </c>
      <c r="D27" s="21" t="s">
        <v>8</v>
      </c>
      <c r="E27" s="69">
        <v>1</v>
      </c>
      <c r="F27" s="8"/>
      <c r="G27" s="21"/>
    </row>
    <row r="28" spans="1:7" ht="14.15" customHeight="1" x14ac:dyDescent="0.25">
      <c r="A28" s="14"/>
      <c r="B28" s="14"/>
      <c r="C28" s="14"/>
      <c r="D28" s="21"/>
      <c r="E28" s="195"/>
      <c r="F28" s="21"/>
      <c r="G28" s="21"/>
    </row>
    <row r="29" spans="1:7" ht="14.15" customHeight="1" x14ac:dyDescent="0.25">
      <c r="A29" s="14"/>
      <c r="B29" s="14"/>
      <c r="C29" s="14" t="s">
        <v>92</v>
      </c>
      <c r="D29" s="21" t="s">
        <v>8</v>
      </c>
      <c r="E29" s="69">
        <v>1</v>
      </c>
      <c r="F29" s="8"/>
      <c r="G29" s="21"/>
    </row>
    <row r="30" spans="1:7" ht="14.15" customHeight="1" x14ac:dyDescent="0.25">
      <c r="A30" s="14"/>
      <c r="B30" s="14"/>
      <c r="C30" s="18"/>
      <c r="D30" s="8"/>
      <c r="E30" s="69"/>
      <c r="F30" s="8"/>
      <c r="G30" s="21"/>
    </row>
    <row r="31" spans="1:7" ht="14.15" customHeight="1" x14ac:dyDescent="0.25">
      <c r="A31" s="14"/>
      <c r="B31" s="14"/>
      <c r="C31" s="18" t="s">
        <v>93</v>
      </c>
      <c r="D31" s="8"/>
      <c r="E31" s="69"/>
      <c r="F31" s="8"/>
      <c r="G31" s="21"/>
    </row>
    <row r="32" spans="1:7" ht="14.15" customHeight="1" x14ac:dyDescent="0.25">
      <c r="A32" s="14"/>
      <c r="B32" s="14"/>
      <c r="C32" s="26" t="s">
        <v>94</v>
      </c>
      <c r="D32" s="21" t="s">
        <v>8</v>
      </c>
      <c r="E32" s="69">
        <v>1</v>
      </c>
      <c r="F32" s="8"/>
      <c r="G32" s="21"/>
    </row>
    <row r="33" spans="1:7" ht="14.15" customHeight="1" x14ac:dyDescent="0.25">
      <c r="A33" s="14"/>
      <c r="B33" s="14"/>
      <c r="C33" s="18"/>
      <c r="D33" s="8"/>
      <c r="E33" s="69"/>
      <c r="F33" s="8"/>
      <c r="G33" s="21"/>
    </row>
    <row r="34" spans="1:7" ht="14.15" customHeight="1" x14ac:dyDescent="0.3">
      <c r="A34" s="14"/>
      <c r="B34" s="14"/>
      <c r="C34" s="22" t="s">
        <v>90</v>
      </c>
      <c r="D34" s="21"/>
      <c r="E34" s="69"/>
      <c r="F34" s="8"/>
      <c r="G34" s="21"/>
    </row>
    <row r="35" spans="1:7" ht="14.15" customHeight="1" x14ac:dyDescent="0.3">
      <c r="A35" s="14"/>
      <c r="B35" s="14"/>
      <c r="C35" s="22"/>
      <c r="D35" s="8"/>
      <c r="E35" s="69"/>
      <c r="F35" s="8"/>
      <c r="G35" s="21"/>
    </row>
    <row r="36" spans="1:7" ht="14.15" customHeight="1" x14ac:dyDescent="0.25">
      <c r="A36" s="14"/>
      <c r="B36" s="14"/>
      <c r="C36" s="30" t="s">
        <v>62</v>
      </c>
      <c r="D36" s="21" t="s">
        <v>8</v>
      </c>
      <c r="E36" s="69">
        <v>1</v>
      </c>
      <c r="F36" s="8"/>
      <c r="G36" s="21"/>
    </row>
    <row r="37" spans="1:7" ht="14.15" customHeight="1" x14ac:dyDescent="0.25">
      <c r="A37" s="14"/>
      <c r="B37" s="14"/>
      <c r="C37" s="30"/>
      <c r="D37" s="21"/>
      <c r="E37" s="195"/>
      <c r="F37" s="21"/>
      <c r="G37" s="21"/>
    </row>
    <row r="38" spans="1:7" ht="14.15" customHeight="1" x14ac:dyDescent="0.25">
      <c r="A38" s="14">
        <v>25</v>
      </c>
      <c r="B38" s="14"/>
      <c r="C38" s="30" t="s">
        <v>64</v>
      </c>
      <c r="D38" s="21" t="s">
        <v>8</v>
      </c>
      <c r="E38" s="69">
        <v>1</v>
      </c>
      <c r="F38" s="8"/>
      <c r="G38" s="21"/>
    </row>
    <row r="39" spans="1:7" ht="14.15" customHeight="1" x14ac:dyDescent="0.25">
      <c r="A39" s="14"/>
      <c r="B39" s="14"/>
      <c r="C39" s="30"/>
      <c r="D39" s="8"/>
      <c r="E39" s="69"/>
      <c r="F39" s="8"/>
      <c r="G39" s="21"/>
    </row>
    <row r="40" spans="1:7" ht="14.15" customHeight="1" x14ac:dyDescent="0.25">
      <c r="A40" s="14"/>
      <c r="B40" s="14"/>
      <c r="C40" s="30" t="s">
        <v>63</v>
      </c>
      <c r="D40" s="8" t="s">
        <v>8</v>
      </c>
      <c r="E40" s="69">
        <v>1</v>
      </c>
      <c r="F40" s="8"/>
      <c r="G40" s="21"/>
    </row>
    <row r="41" spans="1:7" ht="14.15" customHeight="1" x14ac:dyDescent="0.25">
      <c r="A41" s="14"/>
      <c r="B41" s="14"/>
      <c r="C41" s="30"/>
      <c r="D41" s="8"/>
      <c r="E41" s="69"/>
      <c r="F41" s="8"/>
      <c r="G41" s="21"/>
    </row>
    <row r="42" spans="1:7" ht="14.15" customHeight="1" x14ac:dyDescent="0.25">
      <c r="A42" s="14"/>
      <c r="B42" s="14"/>
      <c r="C42" s="30" t="s">
        <v>65</v>
      </c>
      <c r="D42" s="8" t="s">
        <v>8</v>
      </c>
      <c r="E42" s="69">
        <v>1</v>
      </c>
      <c r="F42" s="8"/>
      <c r="G42" s="21"/>
    </row>
    <row r="43" spans="1:7" ht="14.15" customHeight="1" x14ac:dyDescent="0.25">
      <c r="A43" s="14"/>
      <c r="B43" s="14"/>
      <c r="C43" s="26"/>
      <c r="D43" s="21"/>
      <c r="E43" s="69"/>
      <c r="F43" s="8"/>
      <c r="G43" s="21"/>
    </row>
    <row r="44" spans="1:7" ht="14.15" customHeight="1" x14ac:dyDescent="0.3">
      <c r="A44" s="14"/>
      <c r="B44" s="14"/>
      <c r="C44" s="22" t="s">
        <v>61</v>
      </c>
      <c r="D44" s="21"/>
      <c r="E44" s="195"/>
      <c r="F44" s="21"/>
      <c r="G44" s="21"/>
    </row>
    <row r="45" spans="1:7" ht="14.15" customHeight="1" x14ac:dyDescent="0.3">
      <c r="A45" s="14"/>
      <c r="B45" s="14"/>
      <c r="C45" s="22"/>
      <c r="D45" s="21"/>
      <c r="E45" s="195"/>
      <c r="F45" s="21"/>
      <c r="G45" s="21"/>
    </row>
    <row r="46" spans="1:7" ht="14.15" customHeight="1" x14ac:dyDescent="0.25">
      <c r="A46" s="14"/>
      <c r="B46" s="14"/>
      <c r="C46" s="30" t="s">
        <v>35</v>
      </c>
      <c r="D46" s="21" t="s">
        <v>8</v>
      </c>
      <c r="E46" s="195">
        <v>1</v>
      </c>
      <c r="F46" s="21"/>
      <c r="G46" s="21"/>
    </row>
    <row r="47" spans="1:7" ht="21" customHeight="1" x14ac:dyDescent="0.25">
      <c r="A47" s="14"/>
      <c r="B47" s="14"/>
      <c r="C47" s="30" t="s">
        <v>36</v>
      </c>
      <c r="D47" s="8" t="s">
        <v>8</v>
      </c>
      <c r="E47" s="69">
        <v>1</v>
      </c>
      <c r="F47" s="8"/>
      <c r="G47" s="21"/>
    </row>
    <row r="48" spans="1:7" ht="14.15" customHeight="1" x14ac:dyDescent="0.25">
      <c r="A48" s="14"/>
      <c r="B48" s="14"/>
      <c r="C48" s="30"/>
      <c r="D48" s="8"/>
      <c r="E48" s="69"/>
      <c r="F48" s="8"/>
      <c r="G48" s="21"/>
    </row>
    <row r="49" spans="1:7" ht="14.15" customHeight="1" x14ac:dyDescent="0.25">
      <c r="A49" s="14"/>
      <c r="B49" s="14"/>
      <c r="C49" s="26" t="s">
        <v>37</v>
      </c>
      <c r="D49" s="8" t="s">
        <v>8</v>
      </c>
      <c r="E49" s="69">
        <v>1</v>
      </c>
      <c r="F49" s="8"/>
      <c r="G49" s="21"/>
    </row>
    <row r="50" spans="1:7" ht="14.15" customHeight="1" x14ac:dyDescent="0.25">
      <c r="A50" s="15"/>
      <c r="B50" s="15"/>
      <c r="C50" s="93"/>
      <c r="D50" s="20"/>
      <c r="E50" s="195"/>
      <c r="F50" s="21"/>
      <c r="G50" s="21"/>
    </row>
    <row r="51" spans="1:7" ht="14.15" customHeight="1" x14ac:dyDescent="0.3">
      <c r="A51" s="10"/>
      <c r="B51" s="10"/>
      <c r="C51" s="22" t="s">
        <v>87</v>
      </c>
      <c r="D51" s="8"/>
      <c r="E51" s="69"/>
      <c r="F51" s="8"/>
      <c r="G51" s="21"/>
    </row>
    <row r="52" spans="1:7" ht="14.15" customHeight="1" x14ac:dyDescent="0.25">
      <c r="A52" s="9"/>
      <c r="B52" s="9"/>
      <c r="C52" s="18"/>
      <c r="D52" s="8"/>
      <c r="E52" s="69"/>
      <c r="F52" s="8"/>
      <c r="G52" s="21"/>
    </row>
    <row r="53" spans="1:7" ht="14.15" customHeight="1" x14ac:dyDescent="0.25">
      <c r="A53" s="9"/>
      <c r="B53" s="9"/>
      <c r="C53" s="30" t="s">
        <v>89</v>
      </c>
      <c r="D53" s="21" t="s">
        <v>8</v>
      </c>
      <c r="E53" s="69">
        <v>1</v>
      </c>
      <c r="F53" s="384"/>
      <c r="G53" s="21"/>
    </row>
    <row r="54" spans="1:7" ht="14.15" customHeight="1" x14ac:dyDescent="0.25">
      <c r="A54" s="9"/>
      <c r="B54" s="9"/>
      <c r="C54" s="36" t="s">
        <v>45</v>
      </c>
      <c r="D54" s="21"/>
      <c r="E54" s="195"/>
      <c r="F54" s="21"/>
      <c r="G54" s="21"/>
    </row>
    <row r="55" spans="1:7" ht="14.15" customHeight="1" x14ac:dyDescent="0.25">
      <c r="A55" s="9"/>
      <c r="B55" s="9"/>
      <c r="C55" s="26"/>
      <c r="D55" s="8"/>
      <c r="E55" s="69"/>
      <c r="F55" s="8"/>
      <c r="G55" s="21"/>
    </row>
    <row r="56" spans="1:7" ht="14.15" customHeight="1" x14ac:dyDescent="0.3">
      <c r="A56" s="11"/>
      <c r="B56" s="65"/>
      <c r="C56" s="329" t="s">
        <v>558</v>
      </c>
      <c r="D56" s="13"/>
      <c r="E56" s="196"/>
      <c r="F56" s="13"/>
      <c r="G56" s="386"/>
    </row>
    <row r="57" spans="1:7" ht="14.15" customHeight="1" x14ac:dyDescent="0.3">
      <c r="A57" s="10"/>
      <c r="B57" s="10"/>
      <c r="C57" s="22" t="s">
        <v>140</v>
      </c>
      <c r="D57" s="20"/>
      <c r="E57" s="195"/>
      <c r="F57" s="21"/>
      <c r="G57" s="21"/>
    </row>
    <row r="58" spans="1:7" ht="14.15" customHeight="1" x14ac:dyDescent="0.25">
      <c r="A58" s="15"/>
      <c r="B58" s="15"/>
      <c r="C58" s="14"/>
      <c r="D58" s="20"/>
      <c r="E58" s="195"/>
      <c r="F58" s="21"/>
      <c r="G58" s="21"/>
    </row>
    <row r="59" spans="1:7" ht="14.15" customHeight="1" x14ac:dyDescent="0.25">
      <c r="A59" s="9"/>
      <c r="B59" s="9"/>
      <c r="C59" s="18" t="s">
        <v>141</v>
      </c>
      <c r="D59" s="8"/>
      <c r="E59" s="69"/>
      <c r="F59" s="8"/>
      <c r="G59" s="21"/>
    </row>
    <row r="60" spans="1:7" ht="14.15" customHeight="1" x14ac:dyDescent="0.25">
      <c r="A60" s="9"/>
      <c r="B60" s="9"/>
      <c r="C60" s="26" t="s">
        <v>142</v>
      </c>
      <c r="D60" s="8"/>
      <c r="E60" s="69"/>
      <c r="F60" s="8"/>
      <c r="G60" s="21"/>
    </row>
    <row r="61" spans="1:7" ht="14.15" customHeight="1" x14ac:dyDescent="0.25">
      <c r="A61" s="9"/>
      <c r="B61" s="9"/>
      <c r="C61" s="26"/>
      <c r="D61" s="8"/>
      <c r="E61" s="69"/>
      <c r="F61" s="8"/>
      <c r="G61" s="21"/>
    </row>
    <row r="62" spans="1:7" ht="14.15" customHeight="1" x14ac:dyDescent="0.25">
      <c r="A62" s="9"/>
      <c r="B62" s="9"/>
      <c r="C62" s="26" t="s">
        <v>192</v>
      </c>
      <c r="D62" s="8" t="s">
        <v>8</v>
      </c>
      <c r="E62" s="69">
        <v>1</v>
      </c>
      <c r="F62" s="81"/>
      <c r="G62" s="107"/>
    </row>
    <row r="63" spans="1:7" ht="14.15" customHeight="1" x14ac:dyDescent="0.25">
      <c r="A63" s="9"/>
      <c r="B63" s="9"/>
      <c r="C63" s="26"/>
      <c r="D63" s="45"/>
      <c r="E63" s="197"/>
      <c r="F63" s="78"/>
      <c r="G63" s="107"/>
    </row>
    <row r="64" spans="1:7" ht="14.15" customHeight="1" x14ac:dyDescent="0.25">
      <c r="A64" s="9"/>
      <c r="B64" s="9"/>
      <c r="C64" s="26" t="s">
        <v>18</v>
      </c>
      <c r="D64" s="8"/>
      <c r="E64" s="69"/>
      <c r="F64" s="77"/>
      <c r="G64" s="107"/>
    </row>
    <row r="65" spans="1:7" ht="14.15" customHeight="1" x14ac:dyDescent="0.25">
      <c r="A65" s="9"/>
      <c r="B65" s="9"/>
      <c r="C65" s="23" t="s">
        <v>19</v>
      </c>
      <c r="D65" s="8" t="s">
        <v>8</v>
      </c>
      <c r="E65" s="69">
        <v>1</v>
      </c>
      <c r="F65" s="81"/>
      <c r="G65" s="107"/>
    </row>
    <row r="66" spans="1:7" ht="14.15" customHeight="1" x14ac:dyDescent="0.25">
      <c r="A66" s="9"/>
      <c r="B66" s="9"/>
      <c r="C66" s="18"/>
      <c r="D66" s="8"/>
      <c r="E66" s="69"/>
      <c r="F66" s="77"/>
      <c r="G66" s="107"/>
    </row>
    <row r="67" spans="1:7" ht="14.15" customHeight="1" x14ac:dyDescent="0.25">
      <c r="A67" s="9"/>
      <c r="B67" s="9"/>
      <c r="C67" s="18" t="s">
        <v>144</v>
      </c>
      <c r="D67" s="8"/>
      <c r="E67" s="69"/>
      <c r="F67" s="77"/>
      <c r="G67" s="107"/>
    </row>
    <row r="68" spans="1:7" ht="14.15" customHeight="1" x14ac:dyDescent="0.25">
      <c r="A68" s="9"/>
      <c r="B68" s="9"/>
      <c r="C68" s="26" t="s">
        <v>143</v>
      </c>
      <c r="D68" s="8"/>
      <c r="E68" s="69"/>
      <c r="F68" s="77"/>
      <c r="G68" s="107"/>
    </row>
    <row r="69" spans="1:7" ht="14.15" customHeight="1" x14ac:dyDescent="0.25">
      <c r="A69" s="9"/>
      <c r="B69" s="9"/>
      <c r="C69" s="26"/>
      <c r="D69" s="8"/>
      <c r="E69" s="69"/>
      <c r="F69" s="77"/>
      <c r="G69" s="107"/>
    </row>
    <row r="70" spans="1:7" ht="14.15" customHeight="1" x14ac:dyDescent="0.25">
      <c r="A70" s="9"/>
      <c r="B70" s="9"/>
      <c r="C70" s="26" t="s">
        <v>77</v>
      </c>
      <c r="D70" s="8" t="s">
        <v>8</v>
      </c>
      <c r="E70" s="69">
        <v>1</v>
      </c>
      <c r="F70" s="77"/>
      <c r="G70" s="107"/>
    </row>
    <row r="71" spans="1:7" ht="14.15" customHeight="1" x14ac:dyDescent="0.25">
      <c r="A71" s="9"/>
      <c r="B71" s="9"/>
      <c r="C71" s="26"/>
      <c r="D71" s="8"/>
      <c r="E71" s="69"/>
      <c r="F71" s="77"/>
      <c r="G71" s="107"/>
    </row>
    <row r="72" spans="1:7" ht="14.15" customHeight="1" x14ac:dyDescent="0.25">
      <c r="A72" s="9"/>
      <c r="B72" s="9"/>
      <c r="C72" s="26" t="s">
        <v>145</v>
      </c>
      <c r="D72" s="8"/>
      <c r="E72" s="69"/>
      <c r="F72" s="8"/>
      <c r="G72" s="107"/>
    </row>
    <row r="73" spans="1:7" ht="14.15" customHeight="1" x14ac:dyDescent="0.25">
      <c r="A73" s="9"/>
      <c r="B73" s="9"/>
      <c r="C73" s="23" t="s">
        <v>19</v>
      </c>
      <c r="D73" s="8" t="s">
        <v>8</v>
      </c>
      <c r="E73" s="69">
        <v>1</v>
      </c>
      <c r="F73" s="80"/>
      <c r="G73" s="107"/>
    </row>
    <row r="74" spans="1:7" ht="14.15" customHeight="1" x14ac:dyDescent="0.25">
      <c r="A74" s="9"/>
      <c r="B74" s="48"/>
      <c r="C74" s="39"/>
      <c r="D74" s="39"/>
      <c r="E74" s="198"/>
      <c r="F74" s="79"/>
      <c r="G74" s="107"/>
    </row>
    <row r="75" spans="1:7" ht="14.15" customHeight="1" x14ac:dyDescent="0.25">
      <c r="A75" s="9"/>
      <c r="B75" s="9"/>
      <c r="C75" s="18" t="s">
        <v>146</v>
      </c>
      <c r="D75" s="8"/>
      <c r="E75" s="69"/>
      <c r="F75" s="80"/>
      <c r="G75" s="107"/>
    </row>
    <row r="76" spans="1:7" ht="14.15" customHeight="1" x14ac:dyDescent="0.25">
      <c r="A76" s="9"/>
      <c r="B76" s="9"/>
      <c r="C76" s="26" t="s">
        <v>143</v>
      </c>
      <c r="D76" s="8" t="s">
        <v>8</v>
      </c>
      <c r="E76" s="69">
        <v>1</v>
      </c>
      <c r="F76" s="8"/>
      <c r="G76" s="107"/>
    </row>
    <row r="77" spans="1:7" ht="14.15" customHeight="1" x14ac:dyDescent="0.25">
      <c r="A77" s="9"/>
      <c r="B77" s="9"/>
      <c r="C77" s="18"/>
      <c r="D77" s="8"/>
      <c r="E77" s="69"/>
      <c r="F77" s="8"/>
      <c r="G77" s="107"/>
    </row>
    <row r="78" spans="1:7" ht="14.15" customHeight="1" x14ac:dyDescent="0.25">
      <c r="A78" s="9"/>
      <c r="B78" s="9"/>
      <c r="C78" s="26" t="s">
        <v>78</v>
      </c>
      <c r="D78" s="8"/>
      <c r="E78" s="69"/>
      <c r="F78" s="8"/>
      <c r="G78" s="107"/>
    </row>
    <row r="79" spans="1:7" ht="13.5" customHeight="1" x14ac:dyDescent="0.25">
      <c r="A79" s="9"/>
      <c r="B79" s="9"/>
      <c r="C79" s="26"/>
      <c r="D79" s="8"/>
      <c r="E79" s="69"/>
      <c r="F79" s="8"/>
      <c r="G79" s="107"/>
    </row>
    <row r="80" spans="1:7" ht="14.15" customHeight="1" x14ac:dyDescent="0.25">
      <c r="A80" s="9"/>
      <c r="B80" s="9"/>
      <c r="C80" s="26" t="s">
        <v>145</v>
      </c>
      <c r="D80" s="8"/>
      <c r="E80" s="69"/>
      <c r="F80" s="8"/>
      <c r="G80" s="107"/>
    </row>
    <row r="81" spans="1:7" ht="14.15" customHeight="1" x14ac:dyDescent="0.25">
      <c r="A81" s="9"/>
      <c r="B81" s="9"/>
      <c r="C81" s="23" t="s">
        <v>19</v>
      </c>
      <c r="D81" s="8" t="s">
        <v>8</v>
      </c>
      <c r="E81" s="69">
        <v>1</v>
      </c>
      <c r="F81" s="8"/>
      <c r="G81" s="107"/>
    </row>
    <row r="82" spans="1:7" ht="14.15" customHeight="1" x14ac:dyDescent="0.25">
      <c r="A82" s="9"/>
      <c r="B82" s="9"/>
      <c r="C82" s="26"/>
      <c r="D82" s="45"/>
      <c r="E82" s="197"/>
      <c r="F82" s="72"/>
      <c r="G82" s="107"/>
    </row>
    <row r="83" spans="1:7" ht="14.15" customHeight="1" x14ac:dyDescent="0.3">
      <c r="A83" s="10"/>
      <c r="B83" s="10"/>
      <c r="C83" s="18" t="s">
        <v>193</v>
      </c>
      <c r="D83" s="8"/>
      <c r="E83" s="69"/>
      <c r="F83" s="8"/>
      <c r="G83" s="107"/>
    </row>
    <row r="84" spans="1:7" ht="14.15" customHeight="1" x14ac:dyDescent="0.25">
      <c r="A84" s="9"/>
      <c r="B84" s="9"/>
      <c r="C84" s="26"/>
      <c r="D84" s="8"/>
      <c r="E84" s="69"/>
      <c r="F84" s="8"/>
      <c r="G84" s="107"/>
    </row>
    <row r="85" spans="1:7" ht="14.15" customHeight="1" x14ac:dyDescent="0.25">
      <c r="A85" s="9"/>
      <c r="B85" s="9"/>
      <c r="C85" s="26" t="s">
        <v>7</v>
      </c>
      <c r="D85" s="8" t="s">
        <v>8</v>
      </c>
      <c r="E85" s="69">
        <v>1</v>
      </c>
      <c r="F85" s="8"/>
      <c r="G85" s="107"/>
    </row>
    <row r="86" spans="1:7" ht="14.15" customHeight="1" x14ac:dyDescent="0.3">
      <c r="A86" s="9"/>
      <c r="B86" s="9"/>
      <c r="C86" s="22"/>
      <c r="D86" s="8"/>
      <c r="E86" s="69"/>
      <c r="F86" s="8"/>
      <c r="G86" s="107"/>
    </row>
    <row r="87" spans="1:7" ht="14.15" customHeight="1" x14ac:dyDescent="0.25">
      <c r="A87" s="9"/>
      <c r="B87" s="9"/>
      <c r="C87" s="18" t="s">
        <v>159</v>
      </c>
      <c r="D87" s="8"/>
      <c r="E87" s="69"/>
      <c r="F87" s="8"/>
      <c r="G87" s="107"/>
    </row>
    <row r="88" spans="1:7" ht="14.15" customHeight="1" x14ac:dyDescent="0.25">
      <c r="A88" s="9"/>
      <c r="B88" s="9"/>
      <c r="C88" s="26" t="s">
        <v>80</v>
      </c>
      <c r="D88" s="8"/>
      <c r="E88" s="69"/>
      <c r="F88" s="8"/>
      <c r="G88" s="107"/>
    </row>
    <row r="89" spans="1:7" ht="14.15" customHeight="1" x14ac:dyDescent="0.25">
      <c r="A89" s="9"/>
      <c r="B89" s="9"/>
      <c r="C89" s="18"/>
      <c r="D89" s="8"/>
      <c r="E89" s="69"/>
      <c r="F89" s="8"/>
      <c r="G89" s="107"/>
    </row>
    <row r="90" spans="1:7" ht="14.15" customHeight="1" x14ac:dyDescent="0.25">
      <c r="A90" s="9"/>
      <c r="B90" s="9"/>
      <c r="C90" s="26" t="s">
        <v>194</v>
      </c>
      <c r="D90" s="8" t="s">
        <v>8</v>
      </c>
      <c r="E90" s="69">
        <v>1</v>
      </c>
      <c r="F90" s="80"/>
      <c r="G90" s="107"/>
    </row>
    <row r="91" spans="1:7" ht="14.15" customHeight="1" x14ac:dyDescent="0.25">
      <c r="A91" s="9"/>
      <c r="B91" s="9"/>
      <c r="C91" s="26"/>
      <c r="D91" s="8"/>
      <c r="E91" s="69"/>
      <c r="F91" s="8"/>
      <c r="G91" s="107"/>
    </row>
    <row r="92" spans="1:7" ht="14.15" customHeight="1" x14ac:dyDescent="0.25">
      <c r="A92" s="9"/>
      <c r="B92" s="9"/>
      <c r="C92" s="18" t="s">
        <v>160</v>
      </c>
      <c r="D92" s="8"/>
      <c r="E92" s="69"/>
      <c r="F92" s="8"/>
      <c r="G92" s="107"/>
    </row>
    <row r="93" spans="1:7" ht="14.15" customHeight="1" x14ac:dyDescent="0.25">
      <c r="A93" s="9"/>
      <c r="B93" s="9"/>
      <c r="C93" s="26" t="s">
        <v>80</v>
      </c>
      <c r="D93" s="8"/>
      <c r="E93" s="69"/>
      <c r="F93" s="8"/>
      <c r="G93" s="107"/>
    </row>
    <row r="94" spans="1:7" ht="14.15" customHeight="1" x14ac:dyDescent="0.25">
      <c r="A94" s="9"/>
      <c r="B94" s="9"/>
      <c r="C94" s="18"/>
      <c r="D94" s="8"/>
      <c r="E94" s="69"/>
      <c r="F94" s="8"/>
      <c r="G94" s="107"/>
    </row>
    <row r="95" spans="1:7" ht="14.15" customHeight="1" x14ac:dyDescent="0.25">
      <c r="A95" s="9"/>
      <c r="B95" s="9"/>
      <c r="C95" s="26" t="s">
        <v>81</v>
      </c>
      <c r="D95" s="8" t="s">
        <v>8</v>
      </c>
      <c r="E95" s="69">
        <v>1</v>
      </c>
      <c r="F95" s="8"/>
      <c r="G95" s="107"/>
    </row>
    <row r="96" spans="1:7" ht="13.5" hidden="1" customHeight="1" x14ac:dyDescent="0.25">
      <c r="A96" s="9"/>
      <c r="B96" s="9"/>
      <c r="C96" s="26" t="s">
        <v>82</v>
      </c>
      <c r="D96" s="8" t="s">
        <v>8</v>
      </c>
      <c r="E96" s="69"/>
      <c r="F96" s="8"/>
      <c r="G96" s="107"/>
    </row>
    <row r="97" spans="1:7" ht="14.15" customHeight="1" x14ac:dyDescent="0.25">
      <c r="A97" s="9"/>
      <c r="B97" s="9"/>
      <c r="C97" s="18"/>
      <c r="D97" s="8"/>
      <c r="E97" s="69"/>
      <c r="F97" s="8"/>
      <c r="G97" s="107"/>
    </row>
    <row r="98" spans="1:7" ht="14.15" customHeight="1" x14ac:dyDescent="0.25">
      <c r="A98" s="9"/>
      <c r="B98" s="9"/>
      <c r="C98" s="18" t="s">
        <v>148</v>
      </c>
      <c r="D98" s="8"/>
      <c r="E98" s="69"/>
      <c r="F98" s="8"/>
      <c r="G98" s="107"/>
    </row>
    <row r="99" spans="1:7" ht="14.15" customHeight="1" x14ac:dyDescent="0.25">
      <c r="A99" s="9"/>
      <c r="B99" s="9"/>
      <c r="C99" s="26" t="s">
        <v>66</v>
      </c>
      <c r="D99" s="8"/>
      <c r="E99" s="69"/>
      <c r="F99" s="8"/>
      <c r="G99" s="107"/>
    </row>
    <row r="100" spans="1:7" ht="14.15" customHeight="1" x14ac:dyDescent="0.25">
      <c r="A100" s="9"/>
      <c r="B100" s="9"/>
      <c r="C100" s="26" t="s">
        <v>67</v>
      </c>
      <c r="D100" s="8"/>
      <c r="E100" s="69"/>
      <c r="F100" s="8"/>
      <c r="G100" s="107"/>
    </row>
    <row r="101" spans="1:7" ht="14.15" customHeight="1" x14ac:dyDescent="0.25">
      <c r="A101" s="9"/>
      <c r="B101" s="9"/>
      <c r="C101" s="26" t="s">
        <v>68</v>
      </c>
      <c r="D101" s="8" t="s">
        <v>8</v>
      </c>
      <c r="E101" s="69">
        <v>1</v>
      </c>
      <c r="F101" s="8"/>
      <c r="G101" s="107"/>
    </row>
    <row r="102" spans="1:7" ht="14.15" customHeight="1" x14ac:dyDescent="0.25">
      <c r="A102" s="9"/>
      <c r="B102" s="9"/>
      <c r="C102" s="18"/>
      <c r="D102" s="8"/>
      <c r="E102" s="69"/>
      <c r="F102" s="8"/>
      <c r="G102" s="107"/>
    </row>
    <row r="103" spans="1:7" ht="14.15" customHeight="1" x14ac:dyDescent="0.25">
      <c r="A103" s="9"/>
      <c r="B103" s="9"/>
      <c r="C103" s="18" t="s">
        <v>187</v>
      </c>
      <c r="D103" s="8"/>
      <c r="E103" s="69"/>
      <c r="F103" s="8"/>
      <c r="G103" s="107"/>
    </row>
    <row r="104" spans="1:7" s="402" customFormat="1" ht="14.15" customHeight="1" x14ac:dyDescent="0.25">
      <c r="A104" s="398"/>
      <c r="B104" s="398"/>
      <c r="C104" s="399" t="s">
        <v>69</v>
      </c>
      <c r="D104" s="384" t="s">
        <v>8</v>
      </c>
      <c r="E104" s="400">
        <v>1</v>
      </c>
      <c r="F104" s="401"/>
      <c r="G104" s="396"/>
    </row>
    <row r="105" spans="1:7" ht="14.15" customHeight="1" x14ac:dyDescent="0.25">
      <c r="A105" s="9"/>
      <c r="B105" s="9"/>
      <c r="C105" s="18"/>
      <c r="D105" s="8"/>
      <c r="E105" s="69"/>
      <c r="F105" s="8"/>
      <c r="G105" s="107"/>
    </row>
    <row r="106" spans="1:7" ht="14.15" customHeight="1" x14ac:dyDescent="0.25">
      <c r="A106" s="9"/>
      <c r="B106" s="9"/>
      <c r="C106" s="18" t="s">
        <v>195</v>
      </c>
      <c r="D106" s="8"/>
      <c r="E106" s="69"/>
      <c r="F106" s="8"/>
      <c r="G106" s="107"/>
    </row>
    <row r="107" spans="1:7" ht="14.15" customHeight="1" x14ac:dyDescent="0.25">
      <c r="A107" s="9"/>
      <c r="B107" s="9"/>
      <c r="C107" s="26"/>
      <c r="D107" s="8"/>
      <c r="E107" s="69"/>
      <c r="F107" s="8"/>
      <c r="G107" s="107"/>
    </row>
    <row r="108" spans="1:7" ht="14.15" customHeight="1" x14ac:dyDescent="0.25">
      <c r="A108" s="9"/>
      <c r="B108" s="9"/>
      <c r="C108" s="26" t="s">
        <v>70</v>
      </c>
      <c r="D108" s="8" t="s">
        <v>8</v>
      </c>
      <c r="E108" s="69">
        <v>1</v>
      </c>
      <c r="F108" s="8"/>
      <c r="G108" s="107"/>
    </row>
    <row r="109" spans="1:7" ht="14.15" customHeight="1" x14ac:dyDescent="0.25">
      <c r="A109" s="9"/>
      <c r="B109" s="9"/>
      <c r="C109" s="26"/>
      <c r="D109" s="8"/>
      <c r="E109" s="69"/>
      <c r="F109" s="80"/>
      <c r="G109" s="107"/>
    </row>
    <row r="110" spans="1:7" ht="14.15" customHeight="1" x14ac:dyDescent="0.25">
      <c r="A110" s="9"/>
      <c r="B110" s="9"/>
      <c r="C110" s="18" t="s">
        <v>190</v>
      </c>
      <c r="D110" s="8"/>
      <c r="E110" s="69"/>
      <c r="F110" s="8"/>
      <c r="G110" s="107"/>
    </row>
    <row r="111" spans="1:7" ht="14.15" customHeight="1" x14ac:dyDescent="0.25">
      <c r="A111" s="9"/>
      <c r="B111" s="9"/>
      <c r="C111" s="26" t="s">
        <v>167</v>
      </c>
      <c r="D111" s="8" t="s">
        <v>125</v>
      </c>
      <c r="E111" s="69">
        <v>1</v>
      </c>
      <c r="F111" s="8"/>
      <c r="G111" s="107"/>
    </row>
    <row r="112" spans="1:7" ht="14.15" customHeight="1" x14ac:dyDescent="0.25">
      <c r="A112" s="9"/>
      <c r="B112" s="9"/>
      <c r="C112" s="18"/>
      <c r="D112" s="8"/>
      <c r="E112" s="69"/>
      <c r="F112" s="8"/>
      <c r="G112" s="107"/>
    </row>
    <row r="113" spans="1:7" ht="14.15" customHeight="1" x14ac:dyDescent="0.25">
      <c r="A113" s="9"/>
      <c r="B113" s="9"/>
      <c r="C113" s="44" t="s">
        <v>196</v>
      </c>
      <c r="D113" s="8"/>
      <c r="E113" s="69"/>
      <c r="F113" s="80"/>
      <c r="G113" s="107"/>
    </row>
    <row r="114" spans="1:7" ht="14.15" customHeight="1" x14ac:dyDescent="0.25">
      <c r="A114" s="9"/>
      <c r="B114" s="9"/>
      <c r="C114" s="46" t="s">
        <v>71</v>
      </c>
      <c r="D114" s="8"/>
      <c r="E114" s="69"/>
      <c r="F114" s="8"/>
      <c r="G114" s="107"/>
    </row>
    <row r="115" spans="1:7" ht="14.15" customHeight="1" x14ac:dyDescent="0.25">
      <c r="A115" s="9"/>
      <c r="B115" s="9"/>
      <c r="C115" s="46" t="s">
        <v>72</v>
      </c>
      <c r="D115" s="8"/>
      <c r="E115" s="69"/>
      <c r="F115" s="70"/>
      <c r="G115" s="107"/>
    </row>
    <row r="116" spans="1:7" ht="14.15" customHeight="1" x14ac:dyDescent="0.25">
      <c r="A116" s="9"/>
      <c r="B116" s="9"/>
      <c r="C116" s="46" t="s">
        <v>73</v>
      </c>
      <c r="D116" s="8"/>
      <c r="E116" s="69"/>
      <c r="F116" s="70"/>
      <c r="G116" s="107"/>
    </row>
    <row r="117" spans="1:7" ht="14.15" customHeight="1" x14ac:dyDescent="0.25">
      <c r="A117" s="9"/>
      <c r="B117" s="9"/>
      <c r="C117" s="46" t="s">
        <v>74</v>
      </c>
      <c r="D117" s="8"/>
      <c r="E117" s="69"/>
      <c r="F117" s="70"/>
      <c r="G117" s="107"/>
    </row>
    <row r="118" spans="1:7" ht="14.15" customHeight="1" x14ac:dyDescent="0.25">
      <c r="A118" s="9"/>
      <c r="B118" s="9"/>
      <c r="C118" s="46" t="s">
        <v>76</v>
      </c>
      <c r="D118" s="8"/>
      <c r="E118" s="69"/>
      <c r="F118" s="70"/>
      <c r="G118" s="107"/>
    </row>
    <row r="119" spans="1:7" ht="14.15" customHeight="1" x14ac:dyDescent="0.25">
      <c r="A119" s="9"/>
      <c r="B119" s="9"/>
      <c r="C119" s="47"/>
      <c r="D119" s="8"/>
      <c r="E119" s="69"/>
      <c r="F119" s="82"/>
      <c r="G119" s="107"/>
    </row>
    <row r="120" spans="1:7" ht="14.15" customHeight="1" x14ac:dyDescent="0.25">
      <c r="A120" s="15"/>
      <c r="B120" s="15"/>
      <c r="C120" s="47" t="s">
        <v>88</v>
      </c>
      <c r="D120" s="8" t="s">
        <v>8</v>
      </c>
      <c r="E120" s="69">
        <v>1</v>
      </c>
      <c r="F120" s="8"/>
      <c r="G120" s="107"/>
    </row>
    <row r="121" spans="1:7" ht="14.15" customHeight="1" x14ac:dyDescent="0.3">
      <c r="A121" s="10"/>
      <c r="B121" s="10"/>
      <c r="C121" s="44" t="s">
        <v>198</v>
      </c>
      <c r="D121" s="8"/>
      <c r="E121" s="69"/>
      <c r="F121" s="8"/>
      <c r="G121" s="107"/>
    </row>
    <row r="122" spans="1:7" ht="14.15" customHeight="1" x14ac:dyDescent="0.3">
      <c r="A122" s="10"/>
      <c r="B122" s="10"/>
      <c r="C122" s="46" t="s">
        <v>71</v>
      </c>
      <c r="D122" s="8"/>
      <c r="E122" s="69"/>
      <c r="F122" s="8"/>
      <c r="G122" s="107"/>
    </row>
    <row r="123" spans="1:7" ht="14.15" customHeight="1" x14ac:dyDescent="0.3">
      <c r="A123" s="10"/>
      <c r="B123" s="10"/>
      <c r="C123" s="46" t="s">
        <v>72</v>
      </c>
      <c r="D123" s="8"/>
      <c r="E123" s="69"/>
      <c r="F123" s="8"/>
      <c r="G123" s="107"/>
    </row>
    <row r="124" spans="1:7" ht="14.15" customHeight="1" x14ac:dyDescent="0.25">
      <c r="A124" s="9"/>
      <c r="B124" s="9"/>
      <c r="C124" s="46" t="s">
        <v>73</v>
      </c>
      <c r="D124" s="8"/>
      <c r="E124" s="69"/>
      <c r="F124" s="8"/>
      <c r="G124" s="107"/>
    </row>
    <row r="125" spans="1:7" ht="14.15" customHeight="1" x14ac:dyDescent="0.25">
      <c r="A125" s="9"/>
      <c r="B125" s="9"/>
      <c r="C125" s="46" t="s">
        <v>74</v>
      </c>
      <c r="D125" s="8"/>
      <c r="E125" s="69"/>
      <c r="F125" s="8"/>
      <c r="G125" s="107"/>
    </row>
    <row r="126" spans="1:7" ht="14.15" customHeight="1" x14ac:dyDescent="0.25">
      <c r="A126" s="9"/>
      <c r="B126" s="9"/>
      <c r="C126" s="46" t="s">
        <v>76</v>
      </c>
      <c r="D126" s="8"/>
      <c r="E126" s="69"/>
      <c r="F126" s="8"/>
      <c r="G126" s="107"/>
    </row>
    <row r="127" spans="1:7" ht="14.15" customHeight="1" x14ac:dyDescent="0.25">
      <c r="A127" s="9"/>
      <c r="B127" s="9"/>
      <c r="C127" s="47"/>
      <c r="D127" s="8"/>
      <c r="E127" s="69"/>
      <c r="F127" s="8"/>
      <c r="G127" s="107"/>
    </row>
    <row r="128" spans="1:7" ht="14.15" customHeight="1" x14ac:dyDescent="0.25">
      <c r="A128" s="9"/>
      <c r="B128" s="9"/>
      <c r="C128" s="47" t="s">
        <v>197</v>
      </c>
      <c r="D128" s="8" t="s">
        <v>125</v>
      </c>
      <c r="E128" s="69">
        <v>1</v>
      </c>
      <c r="F128" s="8"/>
      <c r="G128" s="107"/>
    </row>
    <row r="129" spans="1:7" ht="14.15" customHeight="1" x14ac:dyDescent="0.25">
      <c r="A129" s="9"/>
      <c r="B129" s="9"/>
      <c r="C129" s="18"/>
      <c r="D129" s="8"/>
      <c r="E129" s="69"/>
      <c r="F129" s="8"/>
      <c r="G129" s="107"/>
    </row>
    <row r="130" spans="1:7" ht="14.15" customHeight="1" x14ac:dyDescent="0.3">
      <c r="A130" s="11"/>
      <c r="B130" s="37"/>
      <c r="C130" s="329" t="s">
        <v>558</v>
      </c>
      <c r="D130" s="13"/>
      <c r="E130" s="196"/>
      <c r="F130" s="13"/>
      <c r="G130" s="380"/>
    </row>
    <row r="131" spans="1:7" ht="14.15" customHeight="1" x14ac:dyDescent="0.3">
      <c r="A131" s="11"/>
      <c r="B131" s="65"/>
      <c r="C131" s="12"/>
      <c r="D131" s="13"/>
      <c r="E131" s="196"/>
      <c r="F131" s="13"/>
      <c r="G131" s="21"/>
    </row>
    <row r="132" spans="1:7" ht="14.15" customHeight="1" x14ac:dyDescent="0.3">
      <c r="A132" s="9"/>
      <c r="B132" s="9"/>
      <c r="C132" s="22" t="s">
        <v>201</v>
      </c>
      <c r="D132" s="8"/>
      <c r="E132" s="69"/>
      <c r="F132" s="8"/>
      <c r="G132" s="389"/>
    </row>
    <row r="133" spans="1:7" ht="14.15" customHeight="1" x14ac:dyDescent="0.25">
      <c r="A133" s="9"/>
      <c r="B133" s="48"/>
      <c r="C133" s="44"/>
      <c r="D133" s="45"/>
      <c r="E133" s="197"/>
      <c r="F133" s="72"/>
      <c r="G133" s="21"/>
    </row>
    <row r="134" spans="1:7" ht="14.15" customHeight="1" x14ac:dyDescent="0.25">
      <c r="A134" s="9"/>
      <c r="B134" s="48"/>
      <c r="C134" s="18" t="s">
        <v>141</v>
      </c>
      <c r="D134" s="45"/>
      <c r="E134" s="197"/>
      <c r="F134" s="72"/>
      <c r="G134" s="21"/>
    </row>
    <row r="135" spans="1:7" ht="14.15" customHeight="1" x14ac:dyDescent="0.25">
      <c r="A135" s="9"/>
      <c r="B135" s="48"/>
      <c r="C135" s="46"/>
      <c r="D135" s="45"/>
      <c r="E135" s="197"/>
      <c r="F135" s="72"/>
      <c r="G135" s="21"/>
    </row>
    <row r="136" spans="1:7" ht="14.15" customHeight="1" x14ac:dyDescent="0.25">
      <c r="A136" s="9"/>
      <c r="B136" s="48"/>
      <c r="C136" s="26" t="s">
        <v>142</v>
      </c>
      <c r="D136" s="45" t="s">
        <v>8</v>
      </c>
      <c r="E136" s="197">
        <v>1</v>
      </c>
      <c r="F136" s="72"/>
      <c r="G136" s="21"/>
    </row>
    <row r="137" spans="1:7" ht="14.15" customHeight="1" x14ac:dyDescent="0.25">
      <c r="A137" s="9"/>
      <c r="B137" s="48"/>
      <c r="C137" s="46"/>
      <c r="D137" s="45"/>
      <c r="E137" s="197"/>
      <c r="F137" s="72"/>
      <c r="G137" s="21"/>
    </row>
    <row r="138" spans="1:7" ht="14.15" customHeight="1" x14ac:dyDescent="0.25">
      <c r="A138" s="9"/>
      <c r="B138" s="48"/>
      <c r="C138" s="26" t="s">
        <v>75</v>
      </c>
      <c r="D138" s="45"/>
      <c r="E138" s="197"/>
      <c r="F138" s="72"/>
      <c r="G138" s="21"/>
    </row>
    <row r="139" spans="1:7" ht="14.15" customHeight="1" x14ac:dyDescent="0.25">
      <c r="A139" s="9"/>
      <c r="B139" s="48"/>
      <c r="C139" s="47"/>
      <c r="D139" s="45"/>
      <c r="E139" s="197"/>
      <c r="F139" s="72"/>
      <c r="G139" s="21"/>
    </row>
    <row r="140" spans="1:7" ht="14.15" customHeight="1" x14ac:dyDescent="0.25">
      <c r="A140" s="9"/>
      <c r="B140" s="48"/>
      <c r="C140" s="26" t="s">
        <v>18</v>
      </c>
      <c r="D140" s="45"/>
      <c r="E140" s="197"/>
      <c r="F140" s="72"/>
      <c r="G140" s="21"/>
    </row>
    <row r="141" spans="1:7" ht="14.15" customHeight="1" x14ac:dyDescent="0.25">
      <c r="A141" s="9"/>
      <c r="B141" s="48"/>
      <c r="C141" s="23" t="s">
        <v>19</v>
      </c>
      <c r="D141" s="45" t="s">
        <v>8</v>
      </c>
      <c r="E141" s="197">
        <v>1</v>
      </c>
      <c r="F141" s="72"/>
      <c r="G141" s="21"/>
    </row>
    <row r="142" spans="1:7" ht="14.15" customHeight="1" x14ac:dyDescent="0.25">
      <c r="A142" s="9"/>
      <c r="B142" s="48"/>
      <c r="C142" s="26"/>
      <c r="D142" s="45"/>
      <c r="E142" s="197"/>
      <c r="F142" s="72"/>
      <c r="G142" s="21"/>
    </row>
    <row r="143" spans="1:7" ht="14.15" customHeight="1" x14ac:dyDescent="0.25">
      <c r="A143" s="9"/>
      <c r="B143" s="48"/>
      <c r="C143" s="18" t="s">
        <v>144</v>
      </c>
      <c r="D143" s="71"/>
      <c r="E143" s="199"/>
      <c r="F143" s="73"/>
      <c r="G143" s="21"/>
    </row>
    <row r="144" spans="1:7" ht="14.15" customHeight="1" x14ac:dyDescent="0.25">
      <c r="A144" s="9"/>
      <c r="B144" s="48"/>
      <c r="C144" s="26" t="s">
        <v>142</v>
      </c>
      <c r="D144" s="71" t="s">
        <v>8</v>
      </c>
      <c r="E144" s="199">
        <v>1</v>
      </c>
      <c r="F144" s="73"/>
      <c r="G144" s="21"/>
    </row>
    <row r="145" spans="1:7" ht="14.15" customHeight="1" x14ac:dyDescent="0.25">
      <c r="A145" s="9"/>
      <c r="B145" s="48"/>
      <c r="C145" s="26"/>
      <c r="D145" s="71"/>
      <c r="E145" s="199"/>
      <c r="F145" s="73"/>
      <c r="G145" s="21"/>
    </row>
    <row r="146" spans="1:7" ht="14.15" customHeight="1" x14ac:dyDescent="0.25">
      <c r="A146" s="9"/>
      <c r="B146" s="48"/>
      <c r="C146" s="26" t="s">
        <v>199</v>
      </c>
      <c r="D146" s="71"/>
      <c r="E146" s="199"/>
      <c r="F146" s="73"/>
      <c r="G146" s="21"/>
    </row>
    <row r="147" spans="1:7" ht="14.15" customHeight="1" x14ac:dyDescent="0.25">
      <c r="A147" s="9"/>
      <c r="B147" s="48"/>
      <c r="C147" s="26"/>
      <c r="D147" s="71"/>
      <c r="E147" s="199"/>
      <c r="F147" s="73"/>
      <c r="G147" s="21"/>
    </row>
    <row r="148" spans="1:7" ht="14.15" customHeight="1" x14ac:dyDescent="0.25">
      <c r="A148" s="9"/>
      <c r="B148" s="48"/>
      <c r="C148" s="26" t="s">
        <v>18</v>
      </c>
      <c r="D148" s="71" t="s">
        <v>8</v>
      </c>
      <c r="E148" s="199">
        <v>1</v>
      </c>
      <c r="F148" s="72"/>
      <c r="G148" s="21"/>
    </row>
    <row r="149" spans="1:7" ht="14.15" customHeight="1" x14ac:dyDescent="0.25">
      <c r="A149" s="9"/>
      <c r="B149" s="48"/>
      <c r="C149" s="23" t="s">
        <v>19</v>
      </c>
      <c r="D149" s="71"/>
      <c r="E149" s="199"/>
      <c r="F149" s="72"/>
      <c r="G149" s="21"/>
    </row>
    <row r="150" spans="1:7" ht="14.15" customHeight="1" x14ac:dyDescent="0.25">
      <c r="A150" s="9"/>
      <c r="B150" s="48"/>
      <c r="C150" s="39"/>
      <c r="D150" s="71"/>
      <c r="E150" s="199"/>
      <c r="F150" s="72"/>
      <c r="G150" s="21"/>
    </row>
    <row r="151" spans="1:7" ht="14.15" customHeight="1" x14ac:dyDescent="0.25">
      <c r="A151" s="9"/>
      <c r="B151" s="48"/>
      <c r="C151" s="18" t="s">
        <v>146</v>
      </c>
      <c r="D151" s="71"/>
      <c r="E151" s="199"/>
      <c r="F151" s="45"/>
      <c r="G151" s="21"/>
    </row>
    <row r="152" spans="1:7" ht="14.15" customHeight="1" x14ac:dyDescent="0.25">
      <c r="A152" s="9"/>
      <c r="B152" s="48"/>
      <c r="C152" s="26" t="s">
        <v>142</v>
      </c>
      <c r="D152" s="71" t="s">
        <v>8</v>
      </c>
      <c r="E152" s="199">
        <v>1</v>
      </c>
      <c r="F152" s="45"/>
      <c r="G152" s="21"/>
    </row>
    <row r="153" spans="1:7" ht="14.15" customHeight="1" x14ac:dyDescent="0.25">
      <c r="A153" s="9"/>
      <c r="B153" s="48"/>
      <c r="C153" s="18"/>
      <c r="D153" s="45"/>
      <c r="E153" s="197"/>
      <c r="F153" s="45"/>
      <c r="G153" s="21"/>
    </row>
    <row r="154" spans="1:7" ht="14.15" customHeight="1" x14ac:dyDescent="0.25">
      <c r="A154" s="9"/>
      <c r="B154" s="48"/>
      <c r="C154" s="26" t="s">
        <v>79</v>
      </c>
      <c r="D154" s="45"/>
      <c r="E154" s="197"/>
      <c r="F154" s="45"/>
      <c r="G154" s="21"/>
    </row>
    <row r="155" spans="1:7" ht="14.15" customHeight="1" x14ac:dyDescent="0.25">
      <c r="A155" s="9"/>
      <c r="B155" s="48"/>
      <c r="C155" s="26"/>
      <c r="D155" s="45"/>
      <c r="E155" s="197"/>
      <c r="F155" s="45"/>
      <c r="G155" s="21"/>
    </row>
    <row r="156" spans="1:7" ht="14.15" customHeight="1" x14ac:dyDescent="0.25">
      <c r="A156" s="9"/>
      <c r="B156" s="48"/>
      <c r="C156" s="26" t="s">
        <v>18</v>
      </c>
      <c r="D156" s="45" t="s">
        <v>8</v>
      </c>
      <c r="E156" s="197">
        <v>1</v>
      </c>
      <c r="F156" s="45"/>
      <c r="G156" s="21"/>
    </row>
    <row r="157" spans="1:7" ht="14.15" customHeight="1" x14ac:dyDescent="0.25">
      <c r="A157" s="9"/>
      <c r="B157" s="48"/>
      <c r="C157" s="23" t="s">
        <v>19</v>
      </c>
      <c r="D157" s="45"/>
      <c r="E157" s="197"/>
      <c r="F157" s="45"/>
      <c r="G157" s="21"/>
    </row>
    <row r="158" spans="1:7" ht="14.15" customHeight="1" x14ac:dyDescent="0.25">
      <c r="A158" s="9"/>
      <c r="B158" s="48"/>
      <c r="C158" s="23"/>
      <c r="D158" s="45"/>
      <c r="E158" s="197"/>
      <c r="F158" s="45"/>
      <c r="G158" s="21"/>
    </row>
    <row r="159" spans="1:7" ht="14.15" customHeight="1" x14ac:dyDescent="0.25">
      <c r="A159" s="9"/>
      <c r="B159" s="48"/>
      <c r="C159" s="89" t="s">
        <v>147</v>
      </c>
      <c r="D159" s="45"/>
      <c r="E159" s="197"/>
      <c r="F159" s="45"/>
      <c r="G159" s="21"/>
    </row>
    <row r="160" spans="1:7" ht="14.15" customHeight="1" x14ac:dyDescent="0.25">
      <c r="A160" s="9"/>
      <c r="B160" s="48"/>
      <c r="C160" s="90" t="s">
        <v>143</v>
      </c>
      <c r="D160" s="45" t="s">
        <v>8</v>
      </c>
      <c r="E160" s="197">
        <v>1</v>
      </c>
      <c r="F160" s="45"/>
      <c r="G160" s="21"/>
    </row>
    <row r="161" spans="1:7" ht="14.15" customHeight="1" x14ac:dyDescent="0.25">
      <c r="A161" s="9"/>
      <c r="B161" s="48"/>
      <c r="C161" s="90"/>
      <c r="D161" s="45"/>
      <c r="E161" s="197"/>
      <c r="F161" s="45"/>
      <c r="G161" s="21"/>
    </row>
    <row r="162" spans="1:7" ht="14.15" customHeight="1" x14ac:dyDescent="0.25">
      <c r="A162" s="9"/>
      <c r="B162" s="48"/>
      <c r="C162" s="18" t="s">
        <v>159</v>
      </c>
      <c r="D162" s="45"/>
      <c r="E162" s="197"/>
      <c r="F162" s="45"/>
      <c r="G162" s="21"/>
    </row>
    <row r="163" spans="1:7" ht="14.15" customHeight="1" x14ac:dyDescent="0.25">
      <c r="A163" s="9"/>
      <c r="B163" s="48"/>
      <c r="C163" s="26" t="s">
        <v>80</v>
      </c>
      <c r="D163" s="45"/>
      <c r="E163" s="197"/>
      <c r="F163" s="45"/>
      <c r="G163" s="21"/>
    </row>
    <row r="164" spans="1:7" ht="14.15" customHeight="1" x14ac:dyDescent="0.25">
      <c r="A164" s="9"/>
      <c r="B164" s="48"/>
      <c r="C164" s="18"/>
      <c r="D164" s="45"/>
      <c r="E164" s="197"/>
      <c r="F164" s="45"/>
      <c r="G164" s="21"/>
    </row>
    <row r="165" spans="1:7" ht="14.15" customHeight="1" x14ac:dyDescent="0.25">
      <c r="A165" s="9"/>
      <c r="B165" s="102"/>
      <c r="C165" s="91" t="s">
        <v>86</v>
      </c>
      <c r="D165" s="103" t="s">
        <v>8</v>
      </c>
      <c r="E165" s="69">
        <v>1</v>
      </c>
      <c r="F165" s="8"/>
      <c r="G165" s="21"/>
    </row>
    <row r="166" spans="1:7" ht="14.15" customHeight="1" x14ac:dyDescent="0.3">
      <c r="A166" s="10"/>
      <c r="B166" s="66"/>
      <c r="C166" s="18"/>
      <c r="D166" s="8"/>
      <c r="E166" s="69"/>
      <c r="F166" s="8"/>
      <c r="G166" s="21"/>
    </row>
    <row r="167" spans="1:7" ht="14.15" customHeight="1" x14ac:dyDescent="0.3">
      <c r="A167" s="10"/>
      <c r="B167" s="66"/>
      <c r="C167" s="18" t="s">
        <v>160</v>
      </c>
      <c r="D167" s="8"/>
      <c r="E167" s="69"/>
      <c r="F167" s="8"/>
      <c r="G167" s="21"/>
    </row>
    <row r="168" spans="1:7" ht="14.15" customHeight="1" x14ac:dyDescent="0.3">
      <c r="A168" s="10"/>
      <c r="B168" s="66"/>
      <c r="C168" s="26"/>
      <c r="D168" s="8"/>
      <c r="E168" s="69"/>
      <c r="F168" s="8"/>
      <c r="G168" s="21"/>
    </row>
    <row r="169" spans="1:7" ht="14.15" customHeight="1" x14ac:dyDescent="0.3">
      <c r="A169" s="10"/>
      <c r="B169" s="66"/>
      <c r="C169" s="26" t="s">
        <v>80</v>
      </c>
      <c r="D169" s="8"/>
      <c r="E169" s="69"/>
      <c r="F169" s="8"/>
      <c r="G169" s="21"/>
    </row>
    <row r="170" spans="1:7" ht="14.15" customHeight="1" x14ac:dyDescent="0.3">
      <c r="A170" s="10"/>
      <c r="B170" s="10"/>
      <c r="C170" s="26" t="s">
        <v>82</v>
      </c>
      <c r="D170" s="8" t="s">
        <v>8</v>
      </c>
      <c r="E170" s="197">
        <v>1</v>
      </c>
      <c r="F170" s="72"/>
      <c r="G170" s="21"/>
    </row>
    <row r="171" spans="1:7" ht="14.15" customHeight="1" x14ac:dyDescent="0.25">
      <c r="A171" s="9"/>
      <c r="B171" s="9"/>
      <c r="C171" s="18"/>
      <c r="D171" s="8"/>
      <c r="E171" s="69"/>
      <c r="F171" s="8"/>
      <c r="G171" s="21"/>
    </row>
    <row r="172" spans="1:7" ht="14.15" customHeight="1" x14ac:dyDescent="0.25">
      <c r="A172" s="9"/>
      <c r="B172" s="9"/>
      <c r="C172" s="18" t="s">
        <v>148</v>
      </c>
      <c r="D172" s="8"/>
      <c r="E172" s="69"/>
      <c r="F172" s="8"/>
      <c r="G172" s="21"/>
    </row>
    <row r="173" spans="1:7" ht="14.15" customHeight="1" x14ac:dyDescent="0.25">
      <c r="A173" s="9"/>
      <c r="B173" s="9"/>
      <c r="C173" s="26" t="s">
        <v>66</v>
      </c>
      <c r="D173" s="8"/>
      <c r="E173" s="69"/>
      <c r="F173" s="8"/>
      <c r="G173" s="21"/>
    </row>
    <row r="174" spans="1:7" ht="14.15" customHeight="1" x14ac:dyDescent="0.25">
      <c r="A174" s="9"/>
      <c r="B174" s="9"/>
      <c r="C174" s="26" t="s">
        <v>67</v>
      </c>
      <c r="D174" s="8"/>
      <c r="E174" s="69"/>
      <c r="F174" s="8"/>
      <c r="G174" s="21"/>
    </row>
    <row r="175" spans="1:7" ht="14.15" customHeight="1" x14ac:dyDescent="0.25">
      <c r="A175" s="9"/>
      <c r="B175" s="9"/>
      <c r="C175" s="26" t="s">
        <v>68</v>
      </c>
      <c r="D175" s="8" t="s">
        <v>8</v>
      </c>
      <c r="E175" s="69">
        <v>1</v>
      </c>
      <c r="F175" s="8"/>
      <c r="G175" s="21"/>
    </row>
    <row r="176" spans="1:7" ht="14.15" customHeight="1" x14ac:dyDescent="0.25">
      <c r="A176" s="9"/>
      <c r="B176" s="9"/>
      <c r="C176" s="18"/>
      <c r="D176" s="8"/>
      <c r="E176" s="69"/>
      <c r="F176" s="8"/>
      <c r="G176" s="21"/>
    </row>
    <row r="177" spans="1:7" ht="14.15" customHeight="1" x14ac:dyDescent="0.25">
      <c r="A177" s="9"/>
      <c r="B177" s="9"/>
      <c r="C177" s="85" t="s">
        <v>149</v>
      </c>
      <c r="D177" s="8"/>
      <c r="E177" s="69"/>
      <c r="F177" s="8"/>
      <c r="G177" s="21"/>
    </row>
    <row r="178" spans="1:7" ht="14.15" customHeight="1" x14ac:dyDescent="0.25">
      <c r="A178" s="9"/>
      <c r="B178" s="9"/>
      <c r="C178" s="86" t="s">
        <v>150</v>
      </c>
      <c r="D178" s="8"/>
      <c r="E178" s="69"/>
      <c r="F178" s="8"/>
      <c r="G178" s="21"/>
    </row>
    <row r="179" spans="1:7" ht="14.15" customHeight="1" x14ac:dyDescent="0.25">
      <c r="A179" s="9"/>
      <c r="B179" s="9"/>
      <c r="C179" s="26" t="s">
        <v>151</v>
      </c>
      <c r="D179" s="8"/>
      <c r="E179" s="69"/>
      <c r="F179" s="8"/>
      <c r="G179" s="21"/>
    </row>
    <row r="180" spans="1:7" ht="14.15" customHeight="1" x14ac:dyDescent="0.25">
      <c r="A180" s="9"/>
      <c r="B180" s="9"/>
      <c r="C180" s="26" t="s">
        <v>152</v>
      </c>
      <c r="D180" s="8" t="s">
        <v>8</v>
      </c>
      <c r="E180" s="69">
        <v>1</v>
      </c>
      <c r="F180" s="8"/>
      <c r="G180" s="21"/>
    </row>
    <row r="181" spans="1:7" ht="14.15" customHeight="1" x14ac:dyDescent="0.25">
      <c r="A181" s="9"/>
      <c r="B181" s="9"/>
      <c r="C181" s="26"/>
      <c r="D181" s="8"/>
      <c r="E181" s="69"/>
      <c r="F181" s="8"/>
      <c r="G181" s="21"/>
    </row>
    <row r="182" spans="1:7" ht="14.15" customHeight="1" x14ac:dyDescent="0.25">
      <c r="A182" s="9"/>
      <c r="B182" s="9"/>
      <c r="C182" s="18" t="s">
        <v>153</v>
      </c>
      <c r="D182" s="8" t="s">
        <v>8</v>
      </c>
      <c r="E182" s="69">
        <v>1</v>
      </c>
      <c r="F182" s="8"/>
      <c r="G182" s="21"/>
    </row>
    <row r="183" spans="1:7" ht="14.15" customHeight="1" x14ac:dyDescent="0.25">
      <c r="A183" s="9"/>
      <c r="B183" s="9"/>
      <c r="C183" s="26" t="s">
        <v>69</v>
      </c>
      <c r="D183" s="8"/>
      <c r="E183" s="69"/>
      <c r="F183" s="8"/>
      <c r="G183" s="21"/>
    </row>
    <row r="184" spans="1:7" ht="14.15" customHeight="1" x14ac:dyDescent="0.25">
      <c r="A184" s="9"/>
      <c r="B184" s="9"/>
      <c r="C184" s="26"/>
      <c r="D184" s="8"/>
      <c r="E184" s="69"/>
      <c r="F184" s="8"/>
      <c r="G184" s="21"/>
    </row>
    <row r="185" spans="1:7" ht="14.15" customHeight="1" x14ac:dyDescent="0.25">
      <c r="A185" s="9"/>
      <c r="B185" s="9"/>
      <c r="C185" s="18" t="s">
        <v>154</v>
      </c>
      <c r="D185" s="8" t="s">
        <v>8</v>
      </c>
      <c r="E185" s="69">
        <v>1</v>
      </c>
      <c r="F185" s="8"/>
      <c r="G185" s="21"/>
    </row>
    <row r="186" spans="1:7" ht="14.15" customHeight="1" x14ac:dyDescent="0.25">
      <c r="A186" s="9"/>
      <c r="B186" s="9"/>
      <c r="C186" s="26" t="s">
        <v>83</v>
      </c>
      <c r="D186" s="8"/>
      <c r="E186" s="69"/>
      <c r="F186" s="8"/>
      <c r="G186" s="21"/>
    </row>
    <row r="187" spans="1:7" ht="14.15" customHeight="1" x14ac:dyDescent="0.25">
      <c r="A187" s="9"/>
      <c r="B187" s="9"/>
      <c r="C187" s="26"/>
      <c r="D187" s="8"/>
      <c r="E187" s="69"/>
      <c r="F187" s="8"/>
      <c r="G187" s="21"/>
    </row>
    <row r="188" spans="1:7" ht="14.15" customHeight="1" x14ac:dyDescent="0.25">
      <c r="A188" s="9"/>
      <c r="B188" s="9"/>
      <c r="C188" s="26" t="s">
        <v>84</v>
      </c>
      <c r="D188" s="8"/>
      <c r="E188" s="69"/>
      <c r="F188" s="8"/>
      <c r="G188" s="21"/>
    </row>
    <row r="189" spans="1:7" ht="14.15" customHeight="1" x14ac:dyDescent="0.25">
      <c r="A189" s="9"/>
      <c r="B189" s="9"/>
      <c r="C189" s="26"/>
      <c r="D189" s="8"/>
      <c r="E189" s="69"/>
      <c r="F189" s="8"/>
      <c r="G189" s="21"/>
    </row>
    <row r="190" spans="1:7" ht="14.15" customHeight="1" x14ac:dyDescent="0.25">
      <c r="A190" s="9"/>
      <c r="B190" s="9"/>
      <c r="C190" s="18" t="s">
        <v>157</v>
      </c>
      <c r="D190" s="8" t="s">
        <v>8</v>
      </c>
      <c r="E190" s="69">
        <v>1</v>
      </c>
      <c r="F190" s="8"/>
      <c r="G190" s="21"/>
    </row>
    <row r="191" spans="1:7" ht="14.15" customHeight="1" x14ac:dyDescent="0.25">
      <c r="A191" s="9"/>
      <c r="B191" s="9"/>
      <c r="C191" s="26" t="s">
        <v>70</v>
      </c>
      <c r="D191" s="8"/>
      <c r="E191" s="69"/>
      <c r="F191" s="8"/>
      <c r="G191" s="21"/>
    </row>
    <row r="192" spans="1:7" ht="14.15" customHeight="1" x14ac:dyDescent="0.25">
      <c r="A192" s="9"/>
      <c r="B192" s="9"/>
      <c r="C192" s="26"/>
      <c r="D192" s="8"/>
      <c r="E192" s="69"/>
      <c r="F192" s="8"/>
      <c r="G192" s="21"/>
    </row>
    <row r="193" spans="1:7" ht="14.15" customHeight="1" x14ac:dyDescent="0.25">
      <c r="A193" s="9"/>
      <c r="B193" s="9"/>
      <c r="C193" s="18" t="s">
        <v>200</v>
      </c>
      <c r="D193" s="8" t="s">
        <v>8</v>
      </c>
      <c r="E193" s="69">
        <v>1</v>
      </c>
      <c r="F193" s="8"/>
      <c r="G193" s="21"/>
    </row>
    <row r="194" spans="1:7" ht="14.15" customHeight="1" x14ac:dyDescent="0.25">
      <c r="A194" s="9"/>
      <c r="B194" s="9"/>
      <c r="C194" s="26" t="s">
        <v>167</v>
      </c>
      <c r="D194" s="8"/>
      <c r="E194" s="69"/>
      <c r="F194" s="8"/>
      <c r="G194" s="21"/>
    </row>
    <row r="195" spans="1:7" ht="14.15" customHeight="1" x14ac:dyDescent="0.25">
      <c r="A195" s="9"/>
      <c r="B195" s="9"/>
      <c r="C195" s="26"/>
      <c r="D195" s="8"/>
      <c r="E195" s="69"/>
      <c r="F195" s="8"/>
      <c r="G195" s="21"/>
    </row>
    <row r="196" spans="1:7" ht="14.15" customHeight="1" x14ac:dyDescent="0.25">
      <c r="A196" s="9"/>
      <c r="B196" s="9"/>
      <c r="C196" s="44" t="s">
        <v>155</v>
      </c>
      <c r="D196" s="8"/>
      <c r="E196" s="69"/>
      <c r="F196" s="8"/>
      <c r="G196" s="21"/>
    </row>
    <row r="197" spans="1:7" ht="14.15" customHeight="1" x14ac:dyDescent="0.25">
      <c r="A197" s="9"/>
      <c r="B197" s="9"/>
      <c r="C197" s="46" t="s">
        <v>71</v>
      </c>
      <c r="D197" s="8"/>
      <c r="E197" s="69"/>
      <c r="F197" s="8"/>
      <c r="G197" s="21"/>
    </row>
    <row r="198" spans="1:7" ht="14.15" customHeight="1" x14ac:dyDescent="0.25">
      <c r="A198" s="9"/>
      <c r="B198" s="9"/>
      <c r="C198" s="46" t="s">
        <v>72</v>
      </c>
      <c r="D198" s="8"/>
      <c r="E198" s="69"/>
      <c r="F198" s="8"/>
      <c r="G198" s="21"/>
    </row>
    <row r="199" spans="1:7" ht="14.15" customHeight="1" x14ac:dyDescent="0.25">
      <c r="A199" s="9"/>
      <c r="B199" s="9"/>
      <c r="C199" s="46" t="s">
        <v>73</v>
      </c>
      <c r="D199" s="8"/>
      <c r="E199" s="69"/>
      <c r="F199" s="8"/>
      <c r="G199" s="21"/>
    </row>
    <row r="200" spans="1:7" ht="14.15" customHeight="1" x14ac:dyDescent="0.25">
      <c r="A200" s="9"/>
      <c r="B200" s="9"/>
      <c r="C200" s="46" t="s">
        <v>74</v>
      </c>
      <c r="D200" s="8"/>
      <c r="E200" s="69"/>
      <c r="F200" s="8"/>
      <c r="G200" s="21"/>
    </row>
    <row r="201" spans="1:7" ht="14.15" customHeight="1" x14ac:dyDescent="0.25">
      <c r="A201" s="9"/>
      <c r="B201" s="9"/>
      <c r="C201" s="46" t="s">
        <v>156</v>
      </c>
      <c r="D201" s="8"/>
      <c r="E201" s="69"/>
      <c r="F201" s="8"/>
      <c r="G201" s="21"/>
    </row>
    <row r="202" spans="1:7" ht="14.15" customHeight="1" x14ac:dyDescent="0.25">
      <c r="A202" s="9"/>
      <c r="B202" s="9"/>
      <c r="C202" s="47"/>
      <c r="D202" s="8"/>
      <c r="E202" s="69"/>
      <c r="F202" s="8"/>
      <c r="G202" s="21"/>
    </row>
    <row r="203" spans="1:7" ht="14.15" customHeight="1" x14ac:dyDescent="0.25">
      <c r="A203" s="9"/>
      <c r="B203" s="9"/>
      <c r="C203" s="47" t="s">
        <v>88</v>
      </c>
      <c r="D203" s="8" t="s">
        <v>8</v>
      </c>
      <c r="E203" s="69">
        <v>1</v>
      </c>
      <c r="F203" s="8"/>
      <c r="G203" s="21"/>
    </row>
    <row r="204" spans="1:7" ht="14.15" customHeight="1" x14ac:dyDescent="0.25">
      <c r="A204" s="9"/>
      <c r="B204" s="9"/>
      <c r="C204" s="26"/>
      <c r="D204" s="8"/>
      <c r="E204" s="69"/>
      <c r="F204" s="8"/>
      <c r="G204" s="21"/>
    </row>
    <row r="205" spans="1:7" ht="14.15" customHeight="1" x14ac:dyDescent="0.3">
      <c r="A205" s="11"/>
      <c r="B205" s="37"/>
      <c r="C205" s="329" t="s">
        <v>558</v>
      </c>
      <c r="D205" s="13"/>
      <c r="E205" s="196"/>
      <c r="F205" s="13"/>
      <c r="G205" s="386"/>
    </row>
    <row r="206" spans="1:7" ht="14.15" customHeight="1" x14ac:dyDescent="0.3">
      <c r="A206" s="11"/>
      <c r="B206" s="65"/>
      <c r="C206" s="12"/>
      <c r="D206" s="13"/>
      <c r="E206" s="196"/>
      <c r="F206" s="13"/>
      <c r="G206" s="21"/>
    </row>
    <row r="207" spans="1:7" ht="14.15" customHeight="1" x14ac:dyDescent="0.3">
      <c r="A207" s="9"/>
      <c r="B207" s="9"/>
      <c r="C207" s="22" t="s">
        <v>184</v>
      </c>
      <c r="D207" s="8"/>
      <c r="E207" s="69"/>
      <c r="F207" s="8"/>
      <c r="G207" s="389"/>
    </row>
    <row r="208" spans="1:7" ht="14.15" customHeight="1" x14ac:dyDescent="0.25">
      <c r="A208" s="9"/>
      <c r="B208" s="9"/>
      <c r="C208" s="18" t="s">
        <v>141</v>
      </c>
      <c r="D208" s="8"/>
      <c r="E208" s="69"/>
      <c r="F208" s="8"/>
      <c r="G208" s="21"/>
    </row>
    <row r="209" spans="1:7" ht="14.15" customHeight="1" x14ac:dyDescent="0.25">
      <c r="A209" s="9"/>
      <c r="B209" s="9"/>
      <c r="C209" s="26" t="s">
        <v>158</v>
      </c>
      <c r="D209" s="8"/>
      <c r="E209" s="69"/>
      <c r="F209" s="8"/>
      <c r="G209" s="21"/>
    </row>
    <row r="210" spans="1:7" ht="14.15" customHeight="1" x14ac:dyDescent="0.25">
      <c r="A210" s="9"/>
      <c r="B210" s="9"/>
      <c r="C210" s="46" t="s">
        <v>72</v>
      </c>
      <c r="D210" s="8"/>
      <c r="E210" s="69"/>
      <c r="F210" s="8"/>
      <c r="G210" s="21"/>
    </row>
    <row r="211" spans="1:7" ht="14.15" customHeight="1" x14ac:dyDescent="0.25">
      <c r="A211" s="9"/>
      <c r="B211" s="9"/>
      <c r="C211" s="26"/>
      <c r="D211" s="8"/>
      <c r="E211" s="69"/>
      <c r="F211" s="8"/>
      <c r="G211" s="21"/>
    </row>
    <row r="212" spans="1:7" ht="14.15" customHeight="1" x14ac:dyDescent="0.25">
      <c r="A212" s="9"/>
      <c r="B212" s="9"/>
      <c r="C212" s="26" t="s">
        <v>142</v>
      </c>
      <c r="D212" s="8" t="s">
        <v>125</v>
      </c>
      <c r="E212" s="69">
        <v>1</v>
      </c>
      <c r="F212" s="8"/>
      <c r="G212" s="21"/>
    </row>
    <row r="213" spans="1:7" ht="14.15" customHeight="1" x14ac:dyDescent="0.25">
      <c r="A213" s="9"/>
      <c r="B213" s="9"/>
      <c r="C213" s="26"/>
      <c r="D213" s="8"/>
      <c r="E213" s="69"/>
      <c r="F213" s="8"/>
      <c r="G213" s="21"/>
    </row>
    <row r="214" spans="1:7" ht="14.15" customHeight="1" x14ac:dyDescent="0.25">
      <c r="A214" s="9"/>
      <c r="B214" s="9"/>
      <c r="C214" s="26" t="s">
        <v>18</v>
      </c>
      <c r="D214" s="8"/>
      <c r="E214" s="69"/>
      <c r="F214" s="8"/>
      <c r="G214" s="21"/>
    </row>
    <row r="215" spans="1:7" ht="14.15" customHeight="1" x14ac:dyDescent="0.25">
      <c r="A215" s="9"/>
      <c r="B215" s="9"/>
      <c r="C215" s="23" t="s">
        <v>19</v>
      </c>
      <c r="D215" s="8" t="s">
        <v>125</v>
      </c>
      <c r="E215" s="69">
        <v>1</v>
      </c>
      <c r="F215" s="8"/>
      <c r="G215" s="21"/>
    </row>
    <row r="216" spans="1:7" ht="14.15" customHeight="1" x14ac:dyDescent="0.25">
      <c r="A216" s="9"/>
      <c r="B216" s="9"/>
      <c r="C216" s="18"/>
      <c r="D216" s="8"/>
      <c r="E216" s="69"/>
      <c r="F216" s="8"/>
      <c r="G216" s="21"/>
    </row>
    <row r="217" spans="1:7" ht="14.15" customHeight="1" x14ac:dyDescent="0.25">
      <c r="A217" s="9"/>
      <c r="B217" s="9"/>
      <c r="C217" s="18" t="s">
        <v>144</v>
      </c>
      <c r="D217" s="8"/>
      <c r="E217" s="69"/>
      <c r="F217" s="8"/>
      <c r="G217" s="21"/>
    </row>
    <row r="218" spans="1:7" ht="14.15" customHeight="1" x14ac:dyDescent="0.25">
      <c r="A218" s="9"/>
      <c r="B218" s="9"/>
      <c r="C218" s="26" t="s">
        <v>142</v>
      </c>
      <c r="D218" s="8" t="s">
        <v>125</v>
      </c>
      <c r="E218" s="69">
        <v>1</v>
      </c>
      <c r="F218" s="8"/>
      <c r="G218" s="21"/>
    </row>
    <row r="219" spans="1:7" ht="14.15" customHeight="1" x14ac:dyDescent="0.25">
      <c r="A219" s="9"/>
      <c r="B219" s="9"/>
      <c r="C219" s="26"/>
      <c r="D219" s="8"/>
      <c r="E219" s="69"/>
      <c r="F219" s="8"/>
      <c r="G219" s="21"/>
    </row>
    <row r="220" spans="1:7" ht="14.15" customHeight="1" x14ac:dyDescent="0.25">
      <c r="A220" s="9"/>
      <c r="B220" s="9"/>
      <c r="C220" s="26" t="s">
        <v>183</v>
      </c>
      <c r="D220" s="8"/>
      <c r="E220" s="69"/>
      <c r="F220" s="8"/>
      <c r="G220" s="21"/>
    </row>
    <row r="221" spans="1:7" ht="14.15" customHeight="1" x14ac:dyDescent="0.25">
      <c r="A221" s="9"/>
      <c r="B221" s="9"/>
      <c r="C221" s="26"/>
      <c r="D221" s="8"/>
      <c r="E221" s="69"/>
      <c r="F221" s="8"/>
      <c r="G221" s="21"/>
    </row>
    <row r="222" spans="1:7" ht="14.15" customHeight="1" x14ac:dyDescent="0.25">
      <c r="A222" s="9"/>
      <c r="B222" s="9"/>
      <c r="C222" s="26" t="s">
        <v>18</v>
      </c>
      <c r="D222" s="8"/>
      <c r="E222" s="69"/>
      <c r="F222" s="8"/>
      <c r="G222" s="21"/>
    </row>
    <row r="223" spans="1:7" ht="14.15" customHeight="1" x14ac:dyDescent="0.25">
      <c r="A223" s="9"/>
      <c r="B223" s="9"/>
      <c r="C223" s="23" t="s">
        <v>19</v>
      </c>
      <c r="D223" s="8"/>
      <c r="E223" s="69">
        <v>1</v>
      </c>
      <c r="F223" s="8"/>
      <c r="G223" s="21"/>
    </row>
    <row r="224" spans="1:7" ht="14.15" customHeight="1" x14ac:dyDescent="0.25">
      <c r="A224" s="9"/>
      <c r="B224" s="9"/>
      <c r="C224" s="39"/>
      <c r="D224" s="8"/>
      <c r="E224" s="69"/>
      <c r="F224" s="8"/>
      <c r="G224" s="21"/>
    </row>
    <row r="225" spans="1:7" ht="14.15" customHeight="1" x14ac:dyDescent="0.25">
      <c r="A225" s="9"/>
      <c r="B225" s="9"/>
      <c r="C225" s="18" t="s">
        <v>146</v>
      </c>
      <c r="D225" s="8"/>
      <c r="E225" s="69"/>
      <c r="F225" s="8"/>
      <c r="G225" s="21"/>
    </row>
    <row r="226" spans="1:7" ht="14.15" customHeight="1" x14ac:dyDescent="0.25">
      <c r="A226" s="9"/>
      <c r="B226" s="9"/>
      <c r="C226" s="26" t="s">
        <v>142</v>
      </c>
      <c r="D226" s="8" t="s">
        <v>8</v>
      </c>
      <c r="E226" s="69">
        <v>1</v>
      </c>
      <c r="F226" s="8"/>
      <c r="G226" s="21"/>
    </row>
    <row r="227" spans="1:7" ht="14.15" customHeight="1" x14ac:dyDescent="0.25">
      <c r="A227" s="9"/>
      <c r="B227" s="9"/>
      <c r="C227" s="18"/>
      <c r="D227" s="8"/>
      <c r="E227" s="69"/>
      <c r="F227" s="8"/>
      <c r="G227" s="21"/>
    </row>
    <row r="228" spans="1:7" ht="14.15" customHeight="1" x14ac:dyDescent="0.25">
      <c r="A228" s="9"/>
      <c r="B228" s="9"/>
      <c r="C228" s="26" t="s">
        <v>85</v>
      </c>
      <c r="D228" s="8"/>
      <c r="E228" s="69"/>
      <c r="F228" s="8"/>
      <c r="G228" s="21"/>
    </row>
    <row r="229" spans="1:7" ht="14.15" customHeight="1" x14ac:dyDescent="0.25">
      <c r="A229" s="9"/>
      <c r="B229" s="9"/>
      <c r="C229" s="26"/>
      <c r="D229" s="8"/>
      <c r="E229" s="69"/>
      <c r="F229" s="8"/>
      <c r="G229" s="21"/>
    </row>
    <row r="230" spans="1:7" ht="14.15" customHeight="1" x14ac:dyDescent="0.25">
      <c r="A230" s="9"/>
      <c r="B230" s="9"/>
      <c r="C230" s="26" t="s">
        <v>18</v>
      </c>
      <c r="D230" s="8" t="s">
        <v>125</v>
      </c>
      <c r="E230" s="69">
        <v>1</v>
      </c>
      <c r="F230" s="8"/>
      <c r="G230" s="21"/>
    </row>
    <row r="231" spans="1:7" ht="14.15" customHeight="1" x14ac:dyDescent="0.25">
      <c r="A231" s="9"/>
      <c r="B231" s="9"/>
      <c r="C231" s="23" t="s">
        <v>19</v>
      </c>
      <c r="D231" s="8"/>
      <c r="E231" s="69"/>
      <c r="F231" s="8"/>
      <c r="G231" s="21"/>
    </row>
    <row r="232" spans="1:7" ht="14.15" customHeight="1" x14ac:dyDescent="0.25">
      <c r="A232" s="9"/>
      <c r="B232" s="9"/>
      <c r="C232" s="26"/>
      <c r="D232" s="8"/>
      <c r="E232" s="69"/>
      <c r="F232" s="8"/>
      <c r="G232" s="21"/>
    </row>
    <row r="233" spans="1:7" ht="14.15" customHeight="1" x14ac:dyDescent="0.25">
      <c r="A233" s="9"/>
      <c r="B233" s="9"/>
      <c r="C233" s="84" t="s">
        <v>147</v>
      </c>
      <c r="D233" s="8"/>
      <c r="E233" s="69"/>
      <c r="F233" s="8"/>
      <c r="G233" s="21"/>
    </row>
    <row r="234" spans="1:7" ht="14.15" customHeight="1" x14ac:dyDescent="0.25">
      <c r="A234" s="9"/>
      <c r="B234" s="9"/>
      <c r="C234" s="83" t="s">
        <v>143</v>
      </c>
      <c r="D234" s="8" t="s">
        <v>125</v>
      </c>
      <c r="E234" s="69">
        <v>1</v>
      </c>
      <c r="F234" s="8"/>
      <c r="G234" s="21"/>
    </row>
    <row r="235" spans="1:7" ht="14.15" customHeight="1" x14ac:dyDescent="0.25">
      <c r="A235" s="9"/>
      <c r="B235" s="9"/>
      <c r="C235" s="83"/>
      <c r="D235" s="8"/>
      <c r="E235" s="69"/>
      <c r="F235" s="8"/>
      <c r="G235" s="21"/>
    </row>
    <row r="236" spans="1:7" ht="14.15" customHeight="1" x14ac:dyDescent="0.25">
      <c r="A236" s="9"/>
      <c r="B236" s="9"/>
      <c r="C236" s="18" t="s">
        <v>159</v>
      </c>
      <c r="D236" s="8"/>
      <c r="E236" s="69"/>
      <c r="F236" s="8"/>
      <c r="G236" s="21"/>
    </row>
    <row r="237" spans="1:7" ht="14.15" customHeight="1" x14ac:dyDescent="0.25">
      <c r="A237" s="9"/>
      <c r="B237" s="9"/>
      <c r="C237" s="26" t="s">
        <v>80</v>
      </c>
      <c r="D237" s="8" t="s">
        <v>125</v>
      </c>
      <c r="E237" s="69">
        <v>1</v>
      </c>
      <c r="F237" s="8"/>
      <c r="G237" s="21"/>
    </row>
    <row r="238" spans="1:7" ht="14.15" customHeight="1" x14ac:dyDescent="0.25">
      <c r="A238" s="9"/>
      <c r="B238" s="9"/>
      <c r="C238" s="26" t="s">
        <v>162</v>
      </c>
      <c r="D238" s="8"/>
      <c r="E238" s="69"/>
      <c r="F238" s="8"/>
      <c r="G238" s="21"/>
    </row>
    <row r="239" spans="1:7" ht="14.15" customHeight="1" x14ac:dyDescent="0.25">
      <c r="A239" s="9"/>
      <c r="B239" s="9"/>
      <c r="C239" s="26" t="s">
        <v>163</v>
      </c>
      <c r="D239" s="8"/>
      <c r="E239" s="69"/>
      <c r="F239" s="8"/>
      <c r="G239" s="21"/>
    </row>
    <row r="240" spans="1:7" ht="14.15" customHeight="1" x14ac:dyDescent="0.25">
      <c r="A240" s="9"/>
      <c r="B240" s="9"/>
      <c r="C240" s="26"/>
      <c r="D240" s="8"/>
      <c r="E240" s="69"/>
      <c r="F240" s="8"/>
      <c r="G240" s="21"/>
    </row>
    <row r="241" spans="1:7" ht="14.15" customHeight="1" x14ac:dyDescent="0.25">
      <c r="A241" s="9"/>
      <c r="B241" s="9"/>
      <c r="C241" s="18" t="s">
        <v>160</v>
      </c>
      <c r="D241" s="8"/>
      <c r="E241" s="69"/>
      <c r="F241" s="8"/>
      <c r="G241" s="21"/>
    </row>
    <row r="242" spans="1:7" ht="14.15" customHeight="1" x14ac:dyDescent="0.25">
      <c r="A242" s="9"/>
      <c r="B242" s="9"/>
      <c r="C242" s="26"/>
      <c r="D242" s="8"/>
      <c r="E242" s="69"/>
      <c r="F242" s="8"/>
      <c r="G242" s="21"/>
    </row>
    <row r="243" spans="1:7" ht="14.15" customHeight="1" x14ac:dyDescent="0.25">
      <c r="A243" s="9"/>
      <c r="B243" s="9"/>
      <c r="C243" s="26" t="s">
        <v>185</v>
      </c>
      <c r="D243" s="8" t="s">
        <v>125</v>
      </c>
      <c r="E243" s="69">
        <v>1</v>
      </c>
      <c r="F243" s="8"/>
      <c r="G243" s="21"/>
    </row>
    <row r="244" spans="1:7" ht="14.15" customHeight="1" x14ac:dyDescent="0.25">
      <c r="A244" s="9"/>
      <c r="B244" s="9"/>
      <c r="C244" s="26" t="s">
        <v>164</v>
      </c>
      <c r="D244" s="8"/>
      <c r="E244" s="69"/>
      <c r="F244" s="8"/>
      <c r="G244" s="21"/>
    </row>
    <row r="245" spans="1:7" ht="14.15" customHeight="1" x14ac:dyDescent="0.25">
      <c r="A245" s="9"/>
      <c r="B245" s="48"/>
      <c r="C245" s="26"/>
      <c r="D245" s="45"/>
      <c r="E245" s="197"/>
      <c r="F245" s="45"/>
      <c r="G245" s="21"/>
    </row>
    <row r="246" spans="1:7" ht="14.15" customHeight="1" x14ac:dyDescent="0.25">
      <c r="A246" s="9"/>
      <c r="B246" s="48"/>
      <c r="C246" s="18" t="s">
        <v>186</v>
      </c>
      <c r="D246" s="45"/>
      <c r="E246" s="197"/>
      <c r="F246" s="45"/>
      <c r="G246" s="21"/>
    </row>
    <row r="247" spans="1:7" ht="14.15" customHeight="1" x14ac:dyDescent="0.25">
      <c r="A247" s="9"/>
      <c r="B247" s="48"/>
      <c r="C247" s="26" t="s">
        <v>165</v>
      </c>
      <c r="D247" s="45"/>
      <c r="E247" s="197"/>
      <c r="F247" s="45"/>
      <c r="G247" s="21"/>
    </row>
    <row r="248" spans="1:7" ht="14.15" customHeight="1" x14ac:dyDescent="0.25">
      <c r="A248" s="9"/>
      <c r="B248" s="48"/>
      <c r="C248" s="26"/>
      <c r="D248" s="45"/>
      <c r="E248" s="197"/>
      <c r="F248" s="45"/>
      <c r="G248" s="21"/>
    </row>
    <row r="249" spans="1:7" ht="14.15" customHeight="1" x14ac:dyDescent="0.25">
      <c r="A249" s="9"/>
      <c r="B249" s="48"/>
      <c r="C249" s="26" t="s">
        <v>166</v>
      </c>
      <c r="D249" s="45" t="s">
        <v>125</v>
      </c>
      <c r="E249" s="197">
        <v>1</v>
      </c>
      <c r="F249" s="45"/>
      <c r="G249" s="21"/>
    </row>
    <row r="250" spans="1:7" ht="14.15" customHeight="1" x14ac:dyDescent="0.25">
      <c r="A250" s="9"/>
      <c r="B250" s="48"/>
      <c r="C250" s="91"/>
      <c r="D250" s="45"/>
      <c r="E250" s="197"/>
      <c r="F250" s="45"/>
      <c r="G250" s="21"/>
    </row>
    <row r="251" spans="1:7" ht="14.15" customHeight="1" x14ac:dyDescent="0.25">
      <c r="A251" s="9"/>
      <c r="B251" s="48"/>
      <c r="C251" s="18" t="s">
        <v>187</v>
      </c>
      <c r="D251" s="45"/>
      <c r="E251" s="197"/>
      <c r="F251" s="45"/>
      <c r="G251" s="21"/>
    </row>
    <row r="252" spans="1:7" ht="14.15" customHeight="1" x14ac:dyDescent="0.25">
      <c r="A252" s="9"/>
      <c r="B252" s="48"/>
      <c r="C252" s="26" t="s">
        <v>69</v>
      </c>
      <c r="D252" s="45" t="s">
        <v>8</v>
      </c>
      <c r="E252" s="197">
        <v>1</v>
      </c>
      <c r="F252" s="45"/>
      <c r="G252" s="21"/>
    </row>
    <row r="253" spans="1:7" ht="14.15" customHeight="1" x14ac:dyDescent="0.25">
      <c r="A253" s="9"/>
      <c r="B253" s="48"/>
      <c r="C253" s="91"/>
      <c r="D253" s="45"/>
      <c r="E253" s="197"/>
      <c r="F253" s="45"/>
      <c r="G253" s="21"/>
    </row>
    <row r="254" spans="1:7" ht="14.15" customHeight="1" x14ac:dyDescent="0.25">
      <c r="A254" s="9"/>
      <c r="B254" s="48"/>
      <c r="C254" s="18" t="s">
        <v>189</v>
      </c>
      <c r="D254" s="45" t="s">
        <v>8</v>
      </c>
      <c r="E254" s="197">
        <v>1</v>
      </c>
      <c r="F254" s="45"/>
      <c r="G254" s="21"/>
    </row>
    <row r="255" spans="1:7" ht="14.15" customHeight="1" x14ac:dyDescent="0.25">
      <c r="A255" s="9"/>
      <c r="B255" s="48"/>
      <c r="C255" s="26" t="s">
        <v>188</v>
      </c>
      <c r="D255" s="45"/>
      <c r="E255" s="197"/>
      <c r="F255" s="45"/>
      <c r="G255" s="21"/>
    </row>
    <row r="256" spans="1:7" ht="14.15" customHeight="1" x14ac:dyDescent="0.25">
      <c r="A256" s="9"/>
      <c r="B256" s="48"/>
      <c r="C256" s="46"/>
      <c r="D256" s="45"/>
      <c r="E256" s="197"/>
      <c r="F256" s="45"/>
      <c r="G256" s="21"/>
    </row>
    <row r="257" spans="1:7" ht="14.15" customHeight="1" x14ac:dyDescent="0.25">
      <c r="A257" s="9"/>
      <c r="B257" s="48"/>
      <c r="C257" s="18" t="s">
        <v>190</v>
      </c>
      <c r="D257" s="45" t="s">
        <v>8</v>
      </c>
      <c r="E257" s="197">
        <v>1</v>
      </c>
      <c r="F257" s="45"/>
      <c r="G257" s="21"/>
    </row>
    <row r="258" spans="1:7" ht="14.15" customHeight="1" x14ac:dyDescent="0.25">
      <c r="A258" s="9"/>
      <c r="B258" s="48"/>
      <c r="C258" s="26" t="s">
        <v>167</v>
      </c>
      <c r="D258" s="45"/>
      <c r="E258" s="197"/>
      <c r="F258" s="45"/>
      <c r="G258" s="21"/>
    </row>
    <row r="259" spans="1:7" ht="14.15" customHeight="1" x14ac:dyDescent="0.25">
      <c r="A259" s="9"/>
      <c r="B259" s="48"/>
      <c r="C259" s="47"/>
      <c r="D259" s="45"/>
      <c r="E259" s="197"/>
      <c r="F259" s="45"/>
      <c r="G259" s="21"/>
    </row>
    <row r="260" spans="1:7" ht="14.15" customHeight="1" x14ac:dyDescent="0.25">
      <c r="A260" s="9"/>
      <c r="B260" s="9"/>
      <c r="C260" s="92" t="s">
        <v>191</v>
      </c>
      <c r="D260" s="8"/>
      <c r="E260" s="69"/>
      <c r="F260" s="8"/>
      <c r="G260" s="21"/>
    </row>
    <row r="261" spans="1:7" ht="14.15" customHeight="1" x14ac:dyDescent="0.25">
      <c r="A261" s="9"/>
      <c r="B261" s="48"/>
      <c r="C261" s="46" t="s">
        <v>71</v>
      </c>
      <c r="D261" s="45"/>
      <c r="E261" s="197"/>
      <c r="F261" s="45"/>
      <c r="G261" s="21"/>
    </row>
    <row r="262" spans="1:7" ht="14.15" customHeight="1" x14ac:dyDescent="0.25">
      <c r="A262" s="9"/>
      <c r="B262" s="48"/>
      <c r="C262" s="46" t="s">
        <v>72</v>
      </c>
      <c r="D262" s="45"/>
      <c r="E262" s="197"/>
      <c r="F262" s="45"/>
      <c r="G262" s="21"/>
    </row>
    <row r="263" spans="1:7" ht="14.15" customHeight="1" x14ac:dyDescent="0.25">
      <c r="A263" s="9"/>
      <c r="B263" s="48"/>
      <c r="C263" s="46" t="s">
        <v>73</v>
      </c>
      <c r="D263" s="45"/>
      <c r="E263" s="197"/>
      <c r="F263" s="45"/>
      <c r="G263" s="21"/>
    </row>
    <row r="264" spans="1:7" ht="14.15" customHeight="1" x14ac:dyDescent="0.25">
      <c r="A264" s="9"/>
      <c r="B264" s="48"/>
      <c r="C264" s="46" t="s">
        <v>74</v>
      </c>
      <c r="D264" s="45"/>
      <c r="E264" s="197"/>
      <c r="F264" s="45"/>
      <c r="G264" s="21"/>
    </row>
    <row r="265" spans="1:7" ht="14.15" customHeight="1" x14ac:dyDescent="0.25">
      <c r="A265" s="9"/>
      <c r="B265" s="48"/>
      <c r="C265" s="46" t="s">
        <v>7</v>
      </c>
      <c r="D265" s="45" t="s">
        <v>8</v>
      </c>
      <c r="E265" s="197">
        <v>1</v>
      </c>
      <c r="F265" s="45"/>
      <c r="G265" s="21"/>
    </row>
    <row r="266" spans="1:7" ht="14.15" customHeight="1" x14ac:dyDescent="0.25">
      <c r="A266" s="9"/>
      <c r="B266" s="48"/>
      <c r="C266" s="44"/>
      <c r="D266" s="45"/>
      <c r="E266" s="197"/>
      <c r="F266" s="45"/>
      <c r="G266" s="21"/>
    </row>
    <row r="267" spans="1:7" ht="14.15" customHeight="1" x14ac:dyDescent="0.25">
      <c r="A267" s="9"/>
      <c r="B267" s="48"/>
      <c r="C267" s="46" t="s">
        <v>10</v>
      </c>
      <c r="D267" s="45" t="s">
        <v>8</v>
      </c>
      <c r="E267" s="197">
        <v>1</v>
      </c>
      <c r="F267" s="45"/>
      <c r="G267" s="21"/>
    </row>
    <row r="268" spans="1:7" ht="14.15" customHeight="1" x14ac:dyDescent="0.25">
      <c r="A268" s="9"/>
      <c r="B268" s="48"/>
      <c r="C268" s="47" t="s">
        <v>11</v>
      </c>
      <c r="D268" s="45"/>
      <c r="E268" s="197"/>
      <c r="F268" s="45"/>
      <c r="G268" s="21"/>
    </row>
    <row r="269" spans="1:7" ht="14.15" customHeight="1" x14ac:dyDescent="0.25">
      <c r="A269" s="15"/>
      <c r="B269" s="15"/>
      <c r="C269" s="93"/>
      <c r="D269" s="24"/>
      <c r="E269" s="200"/>
      <c r="F269" s="25"/>
      <c r="G269" s="21"/>
    </row>
    <row r="270" spans="1:7" ht="13.5" customHeight="1" x14ac:dyDescent="0.3">
      <c r="A270" s="11"/>
      <c r="B270" s="37"/>
      <c r="C270" s="329" t="s">
        <v>558</v>
      </c>
      <c r="D270" s="13"/>
      <c r="E270" s="196"/>
      <c r="F270" s="13"/>
      <c r="G270" s="386"/>
    </row>
    <row r="271" spans="1:7" ht="14.15" customHeight="1" x14ac:dyDescent="0.3">
      <c r="A271" s="54"/>
      <c r="B271" s="54"/>
      <c r="C271" s="99" t="s">
        <v>202</v>
      </c>
      <c r="D271" s="55"/>
      <c r="E271" s="201"/>
      <c r="F271" s="55"/>
      <c r="G271" s="21"/>
    </row>
    <row r="272" spans="1:7" ht="14.15" customHeight="1" x14ac:dyDescent="0.25">
      <c r="A272" s="48"/>
      <c r="B272" s="96"/>
      <c r="C272" s="94" t="s">
        <v>141</v>
      </c>
      <c r="D272" s="50"/>
      <c r="E272" s="202"/>
      <c r="F272" s="77"/>
      <c r="G272" s="21"/>
    </row>
    <row r="273" spans="1:7" ht="14.15" customHeight="1" x14ac:dyDescent="0.25">
      <c r="A273" s="48"/>
      <c r="B273" s="96"/>
      <c r="C273" s="95" t="s">
        <v>203</v>
      </c>
      <c r="D273" s="50"/>
      <c r="E273" s="202"/>
      <c r="F273" s="77"/>
      <c r="G273" s="21"/>
    </row>
    <row r="274" spans="1:7" ht="14.15" customHeight="1" x14ac:dyDescent="0.25">
      <c r="A274" s="48"/>
      <c r="B274" s="97"/>
      <c r="C274" s="46" t="s">
        <v>72</v>
      </c>
      <c r="D274" s="50"/>
      <c r="E274" s="202"/>
      <c r="F274" s="77"/>
      <c r="G274" s="21"/>
    </row>
    <row r="275" spans="1:7" ht="14.15" customHeight="1" x14ac:dyDescent="0.25">
      <c r="A275" s="9"/>
      <c r="B275" s="48"/>
      <c r="C275" s="46"/>
      <c r="D275" s="8"/>
      <c r="E275" s="69"/>
      <c r="F275" s="8"/>
      <c r="G275" s="21"/>
    </row>
    <row r="276" spans="1:7" ht="14.15" customHeight="1" x14ac:dyDescent="0.25">
      <c r="A276" s="9"/>
      <c r="B276" s="48"/>
      <c r="C276" s="26" t="s">
        <v>7</v>
      </c>
      <c r="D276" s="8" t="s">
        <v>125</v>
      </c>
      <c r="E276" s="69">
        <v>1</v>
      </c>
      <c r="F276" s="8"/>
      <c r="G276" s="21"/>
    </row>
    <row r="277" spans="1:7" ht="14.15" customHeight="1" x14ac:dyDescent="0.25">
      <c r="A277" s="9"/>
      <c r="B277" s="48"/>
      <c r="C277" s="26"/>
      <c r="D277" s="8"/>
      <c r="E277" s="69"/>
      <c r="F277" s="8"/>
      <c r="G277" s="21"/>
    </row>
    <row r="278" spans="1:7" ht="14.15" customHeight="1" x14ac:dyDescent="0.25">
      <c r="A278" s="9"/>
      <c r="B278" s="48"/>
      <c r="C278" s="26" t="s">
        <v>18</v>
      </c>
      <c r="D278" s="8" t="s">
        <v>125</v>
      </c>
      <c r="E278" s="69">
        <v>1</v>
      </c>
      <c r="F278" s="8"/>
      <c r="G278" s="21"/>
    </row>
    <row r="279" spans="1:7" ht="14.15" customHeight="1" x14ac:dyDescent="0.25">
      <c r="A279" s="9"/>
      <c r="B279" s="48"/>
      <c r="C279" s="23" t="s">
        <v>19</v>
      </c>
      <c r="D279" s="8"/>
      <c r="E279" s="69"/>
      <c r="F279" s="8"/>
      <c r="G279" s="21"/>
    </row>
    <row r="280" spans="1:7" ht="14.15" customHeight="1" x14ac:dyDescent="0.25">
      <c r="A280" s="9"/>
      <c r="B280" s="9"/>
      <c r="C280" s="18"/>
      <c r="D280" s="8"/>
      <c r="E280" s="69"/>
      <c r="F280" s="8"/>
      <c r="G280" s="21"/>
    </row>
    <row r="281" spans="1:7" ht="14.15" customHeight="1" x14ac:dyDescent="0.25">
      <c r="A281" s="9"/>
      <c r="B281" s="9"/>
      <c r="C281" s="87" t="s">
        <v>204</v>
      </c>
      <c r="D281" s="8"/>
      <c r="E281" s="69"/>
      <c r="F281" s="8"/>
      <c r="G281" s="21"/>
    </row>
    <row r="282" spans="1:7" ht="14.15" customHeight="1" x14ac:dyDescent="0.25">
      <c r="A282" s="9"/>
      <c r="B282" s="9"/>
      <c r="C282" s="88" t="s">
        <v>205</v>
      </c>
      <c r="D282" s="8"/>
      <c r="E282" s="69"/>
      <c r="F282" s="8"/>
      <c r="G282" s="21"/>
    </row>
    <row r="283" spans="1:7" ht="14.15" customHeight="1" x14ac:dyDescent="0.25">
      <c r="A283" s="9"/>
      <c r="B283" s="9"/>
      <c r="C283" s="98"/>
      <c r="D283" s="8"/>
      <c r="E283" s="69"/>
      <c r="F283" s="8"/>
      <c r="G283" s="21"/>
    </row>
    <row r="284" spans="1:7" ht="14.15" customHeight="1" x14ac:dyDescent="0.25">
      <c r="A284" s="9"/>
      <c r="B284" s="9"/>
      <c r="C284" s="26" t="s">
        <v>7</v>
      </c>
      <c r="D284" s="8" t="s">
        <v>8</v>
      </c>
      <c r="E284" s="69">
        <v>1</v>
      </c>
      <c r="F284" s="8"/>
      <c r="G284" s="21"/>
    </row>
    <row r="285" spans="1:7" ht="14.15" customHeight="1" x14ac:dyDescent="0.25">
      <c r="A285" s="9"/>
      <c r="B285" s="9"/>
      <c r="C285" s="98"/>
      <c r="D285" s="8"/>
      <c r="E285" s="69"/>
      <c r="F285" s="8"/>
      <c r="G285" s="21"/>
    </row>
    <row r="286" spans="1:7" ht="14.15" customHeight="1" x14ac:dyDescent="0.25">
      <c r="A286" s="9"/>
      <c r="B286" s="9"/>
      <c r="C286" s="26" t="s">
        <v>18</v>
      </c>
      <c r="D286" s="8" t="s">
        <v>8</v>
      </c>
      <c r="E286" s="69">
        <v>1</v>
      </c>
      <c r="F286" s="8"/>
      <c r="G286" s="21"/>
    </row>
    <row r="287" spans="1:7" ht="14.15" customHeight="1" x14ac:dyDescent="0.25">
      <c r="A287" s="9"/>
      <c r="B287" s="9"/>
      <c r="C287" s="23" t="s">
        <v>19</v>
      </c>
      <c r="D287" s="8"/>
      <c r="E287" s="69"/>
      <c r="F287" s="8"/>
      <c r="G287" s="21"/>
    </row>
    <row r="288" spans="1:7" ht="14.15" customHeight="1" x14ac:dyDescent="0.25">
      <c r="A288" s="9"/>
      <c r="B288" s="9"/>
      <c r="C288" s="98"/>
      <c r="D288" s="8"/>
      <c r="E288" s="69"/>
      <c r="F288" s="8"/>
      <c r="G288" s="21"/>
    </row>
    <row r="289" spans="1:7" ht="14.15" customHeight="1" x14ac:dyDescent="0.25">
      <c r="A289" s="9"/>
      <c r="B289" s="9"/>
      <c r="C289" s="87" t="s">
        <v>171</v>
      </c>
      <c r="D289" s="8"/>
      <c r="E289" s="69"/>
      <c r="F289" s="8"/>
      <c r="G289" s="21"/>
    </row>
    <row r="290" spans="1:7" ht="14.15" customHeight="1" x14ac:dyDescent="0.25">
      <c r="A290" s="9"/>
      <c r="B290" s="9"/>
      <c r="C290" s="88" t="s">
        <v>169</v>
      </c>
      <c r="D290" s="8"/>
      <c r="E290" s="69"/>
      <c r="F290" s="8"/>
      <c r="G290" s="21"/>
    </row>
    <row r="291" spans="1:7" ht="14.15" customHeight="1" x14ac:dyDescent="0.25">
      <c r="A291" s="9"/>
      <c r="B291" s="9"/>
      <c r="D291" s="8"/>
      <c r="E291" s="69"/>
      <c r="F291" s="8"/>
      <c r="G291" s="21"/>
    </row>
    <row r="292" spans="1:7" ht="14.15" customHeight="1" x14ac:dyDescent="0.25">
      <c r="A292" s="9"/>
      <c r="B292" s="9"/>
      <c r="C292" s="26" t="s">
        <v>7</v>
      </c>
      <c r="D292" s="8" t="s">
        <v>8</v>
      </c>
      <c r="E292" s="69">
        <v>1</v>
      </c>
      <c r="F292" s="8"/>
      <c r="G292" s="21"/>
    </row>
    <row r="293" spans="1:7" ht="14.15" customHeight="1" x14ac:dyDescent="0.25">
      <c r="A293" s="9"/>
      <c r="B293" s="9"/>
      <c r="C293" s="26"/>
      <c r="D293" s="8"/>
      <c r="E293" s="69"/>
      <c r="F293" s="8"/>
      <c r="G293" s="21"/>
    </row>
    <row r="294" spans="1:7" ht="14.15" customHeight="1" x14ac:dyDescent="0.25">
      <c r="A294" s="9"/>
      <c r="B294" s="9"/>
      <c r="C294" s="26" t="s">
        <v>161</v>
      </c>
      <c r="D294" s="8"/>
      <c r="E294" s="69"/>
      <c r="F294" s="8"/>
      <c r="G294" s="21"/>
    </row>
    <row r="295" spans="1:7" ht="14.15" customHeight="1" x14ac:dyDescent="0.25">
      <c r="A295" s="9"/>
      <c r="B295" s="9"/>
      <c r="C295" s="26"/>
      <c r="D295" s="8"/>
      <c r="E295" s="69"/>
      <c r="F295" s="8"/>
      <c r="G295" s="21"/>
    </row>
    <row r="296" spans="1:7" ht="14.15" customHeight="1" x14ac:dyDescent="0.25">
      <c r="A296" s="9"/>
      <c r="B296" s="9"/>
      <c r="C296" s="26" t="s">
        <v>18</v>
      </c>
      <c r="D296" s="8" t="s">
        <v>8</v>
      </c>
      <c r="E296" s="69">
        <v>1</v>
      </c>
      <c r="F296" s="8"/>
      <c r="G296" s="21"/>
    </row>
    <row r="297" spans="1:7" ht="14.15" customHeight="1" x14ac:dyDescent="0.25">
      <c r="A297" s="9"/>
      <c r="B297" s="9"/>
      <c r="C297" s="23" t="s">
        <v>19</v>
      </c>
      <c r="D297" s="8"/>
      <c r="E297" s="69"/>
      <c r="F297" s="8"/>
      <c r="G297" s="21"/>
    </row>
    <row r="298" spans="1:7" ht="14.15" customHeight="1" x14ac:dyDescent="0.25">
      <c r="A298" s="9"/>
      <c r="B298" s="9"/>
      <c r="C298" s="39"/>
      <c r="D298" s="8"/>
      <c r="E298" s="69"/>
      <c r="F298" s="8"/>
      <c r="G298" s="21"/>
    </row>
    <row r="299" spans="1:7" ht="14.15" customHeight="1" x14ac:dyDescent="0.25">
      <c r="A299" s="9"/>
      <c r="B299" s="9"/>
      <c r="C299" s="18" t="s">
        <v>170</v>
      </c>
      <c r="D299" s="8"/>
      <c r="E299" s="69"/>
      <c r="F299" s="8"/>
      <c r="G299" s="21"/>
    </row>
    <row r="300" spans="1:7" ht="14.15" customHeight="1" x14ac:dyDescent="0.25">
      <c r="A300" s="9"/>
      <c r="B300" s="9"/>
      <c r="C300" s="18" t="s">
        <v>172</v>
      </c>
      <c r="D300" s="8"/>
      <c r="E300" s="69"/>
      <c r="F300" s="8"/>
      <c r="G300" s="21"/>
    </row>
    <row r="301" spans="1:7" ht="14.15" customHeight="1" x14ac:dyDescent="0.25">
      <c r="A301" s="9"/>
      <c r="B301" s="9"/>
      <c r="C301" s="18"/>
      <c r="D301" s="8"/>
      <c r="E301" s="69"/>
      <c r="F301" s="8"/>
      <c r="G301" s="21"/>
    </row>
    <row r="302" spans="1:7" ht="14.15" customHeight="1" x14ac:dyDescent="0.25">
      <c r="A302" s="9"/>
      <c r="B302" s="9"/>
      <c r="C302" s="26" t="s">
        <v>142</v>
      </c>
      <c r="D302" s="8" t="s">
        <v>8</v>
      </c>
      <c r="E302" s="69">
        <v>1</v>
      </c>
      <c r="F302" s="8"/>
      <c r="G302" s="21"/>
    </row>
    <row r="303" spans="1:7" ht="14.15" customHeight="1" x14ac:dyDescent="0.25">
      <c r="A303" s="9"/>
      <c r="B303" s="9"/>
      <c r="C303" s="26"/>
      <c r="D303" s="8"/>
      <c r="E303" s="69"/>
      <c r="F303" s="8"/>
      <c r="G303" s="21"/>
    </row>
    <row r="304" spans="1:7" ht="14.15" customHeight="1" x14ac:dyDescent="0.25">
      <c r="A304" s="9"/>
      <c r="B304" s="9"/>
      <c r="C304" s="26" t="s">
        <v>18</v>
      </c>
      <c r="D304" s="8" t="s">
        <v>8</v>
      </c>
      <c r="E304" s="69">
        <v>1</v>
      </c>
      <c r="F304" s="8"/>
      <c r="G304" s="21"/>
    </row>
    <row r="305" spans="1:7" ht="14.15" customHeight="1" x14ac:dyDescent="0.25">
      <c r="A305" s="9"/>
      <c r="B305" s="9"/>
      <c r="C305" s="23" t="s">
        <v>19</v>
      </c>
      <c r="D305" s="8"/>
      <c r="E305" s="69"/>
      <c r="F305" s="8"/>
      <c r="G305" s="21"/>
    </row>
    <row r="306" spans="1:7" ht="14.15" customHeight="1" x14ac:dyDescent="0.25">
      <c r="A306" s="9"/>
      <c r="B306" s="9"/>
      <c r="C306" s="26"/>
      <c r="D306" s="8"/>
      <c r="E306" s="69"/>
      <c r="F306" s="8"/>
      <c r="G306" s="21"/>
    </row>
    <row r="307" spans="1:7" ht="14.15" customHeight="1" x14ac:dyDescent="0.25">
      <c r="A307" s="9"/>
      <c r="B307" s="9"/>
      <c r="C307" s="84" t="s">
        <v>173</v>
      </c>
      <c r="D307" s="8"/>
      <c r="E307" s="69"/>
      <c r="F307" s="8"/>
      <c r="G307" s="21"/>
    </row>
    <row r="308" spans="1:7" ht="14.15" customHeight="1" x14ac:dyDescent="0.25">
      <c r="A308" s="9"/>
      <c r="B308" s="9"/>
      <c r="C308" s="84"/>
      <c r="D308" s="8"/>
      <c r="E308" s="69"/>
      <c r="F308" s="8"/>
      <c r="G308" s="21"/>
    </row>
    <row r="309" spans="1:7" ht="14.15" customHeight="1" x14ac:dyDescent="0.25">
      <c r="A309" s="9"/>
      <c r="B309" s="9"/>
      <c r="C309" s="83" t="s">
        <v>143</v>
      </c>
      <c r="D309" s="8" t="s">
        <v>8</v>
      </c>
      <c r="E309" s="69">
        <v>1</v>
      </c>
      <c r="F309" s="8"/>
      <c r="G309" s="21"/>
    </row>
    <row r="310" spans="1:7" ht="14.15" customHeight="1" x14ac:dyDescent="0.25">
      <c r="A310" s="9"/>
      <c r="B310" s="9"/>
      <c r="C310" s="83"/>
      <c r="D310" s="8"/>
      <c r="E310" s="69"/>
      <c r="F310" s="8"/>
      <c r="G310" s="21"/>
    </row>
    <row r="311" spans="1:7" ht="14.15" customHeight="1" x14ac:dyDescent="0.25">
      <c r="A311" s="9"/>
      <c r="B311" s="9"/>
      <c r="C311" s="18" t="s">
        <v>175</v>
      </c>
      <c r="D311" s="8" t="s">
        <v>8</v>
      </c>
      <c r="E311" s="69">
        <v>1</v>
      </c>
      <c r="F311" s="8"/>
      <c r="G311" s="21"/>
    </row>
    <row r="312" spans="1:7" ht="14.15" customHeight="1" x14ac:dyDescent="0.25">
      <c r="A312" s="9"/>
      <c r="B312" s="9"/>
      <c r="C312" s="26" t="s">
        <v>174</v>
      </c>
      <c r="D312" s="8"/>
      <c r="E312" s="203"/>
      <c r="F312" s="40"/>
      <c r="G312" s="21"/>
    </row>
    <row r="313" spans="1:7" ht="14.15" customHeight="1" x14ac:dyDescent="0.25">
      <c r="A313" s="9"/>
      <c r="B313" s="9"/>
      <c r="C313" s="26"/>
      <c r="D313" s="8"/>
      <c r="E313" s="203"/>
      <c r="F313" s="40"/>
      <c r="G313" s="21"/>
    </row>
    <row r="314" spans="1:7" ht="14.15" customHeight="1" x14ac:dyDescent="0.25">
      <c r="A314" s="9"/>
      <c r="B314" s="9"/>
      <c r="C314" s="26" t="s">
        <v>176</v>
      </c>
      <c r="D314" s="8" t="s">
        <v>8</v>
      </c>
      <c r="E314" s="203">
        <v>1</v>
      </c>
      <c r="F314" s="40"/>
      <c r="G314" s="21"/>
    </row>
    <row r="315" spans="1:7" ht="14.15" customHeight="1" x14ac:dyDescent="0.25">
      <c r="A315" s="9"/>
      <c r="B315" s="9"/>
      <c r="C315" s="26"/>
      <c r="D315" s="8"/>
      <c r="E315" s="203"/>
      <c r="F315" s="40"/>
      <c r="G315" s="21"/>
    </row>
    <row r="316" spans="1:7" ht="14.15" customHeight="1" x14ac:dyDescent="0.25">
      <c r="A316" s="9"/>
      <c r="B316" s="9"/>
      <c r="C316" s="18" t="s">
        <v>177</v>
      </c>
      <c r="D316" s="8"/>
      <c r="E316" s="203"/>
      <c r="F316" s="40"/>
      <c r="G316" s="21"/>
    </row>
    <row r="317" spans="1:7" ht="14.15" customHeight="1" x14ac:dyDescent="0.3">
      <c r="A317" s="9"/>
      <c r="B317" s="9"/>
      <c r="C317" s="26" t="s">
        <v>178</v>
      </c>
      <c r="D317" s="8" t="s">
        <v>8</v>
      </c>
      <c r="E317" s="203">
        <v>1</v>
      </c>
      <c r="F317" s="40"/>
      <c r="G317" s="21"/>
    </row>
    <row r="318" spans="1:7" ht="14.15" customHeight="1" x14ac:dyDescent="0.25">
      <c r="A318" s="9"/>
      <c r="B318" s="9"/>
      <c r="C318" s="26" t="s">
        <v>206</v>
      </c>
      <c r="D318" s="8"/>
      <c r="E318" s="203"/>
      <c r="F318" s="40"/>
      <c r="G318" s="21"/>
    </row>
    <row r="319" spans="1:7" ht="14.15" customHeight="1" x14ac:dyDescent="0.25">
      <c r="A319" s="9"/>
      <c r="B319" s="9"/>
      <c r="C319" s="26"/>
      <c r="D319" s="8"/>
      <c r="E319" s="203"/>
      <c r="F319" s="40"/>
      <c r="G319" s="21"/>
    </row>
    <row r="320" spans="1:7" ht="14.15" customHeight="1" x14ac:dyDescent="0.25">
      <c r="A320" s="9"/>
      <c r="B320" s="9"/>
      <c r="C320" s="18" t="s">
        <v>207</v>
      </c>
      <c r="D320" s="8"/>
      <c r="E320" s="203"/>
      <c r="F320" s="40"/>
      <c r="G320" s="21"/>
    </row>
    <row r="321" spans="1:16382" ht="14.15" customHeight="1" x14ac:dyDescent="0.25">
      <c r="A321" s="9"/>
      <c r="B321" s="9"/>
      <c r="C321" s="26" t="s">
        <v>66</v>
      </c>
      <c r="D321" s="8"/>
      <c r="E321" s="204"/>
      <c r="F321" s="41"/>
      <c r="G321" s="21"/>
    </row>
    <row r="322" spans="1:16382" ht="14.15" customHeight="1" x14ac:dyDescent="0.25">
      <c r="A322" s="9"/>
      <c r="B322" s="9"/>
      <c r="C322" s="26" t="s">
        <v>67</v>
      </c>
      <c r="D322" s="8"/>
      <c r="E322" s="203"/>
      <c r="F322" s="40"/>
      <c r="G322" s="21"/>
    </row>
    <row r="323" spans="1:16382" ht="14.15" customHeight="1" x14ac:dyDescent="0.25">
      <c r="A323" s="9"/>
      <c r="B323" s="9"/>
      <c r="C323" s="26" t="s">
        <v>68</v>
      </c>
      <c r="D323" s="8" t="s">
        <v>8</v>
      </c>
      <c r="E323" s="69">
        <v>1</v>
      </c>
      <c r="F323" s="8"/>
      <c r="G323" s="21"/>
    </row>
    <row r="324" spans="1:16382" ht="14.15" customHeight="1" x14ac:dyDescent="0.25">
      <c r="A324" s="9"/>
      <c r="B324" s="9"/>
      <c r="C324" s="18"/>
      <c r="D324" s="8"/>
      <c r="E324" s="69"/>
      <c r="F324" s="8"/>
      <c r="G324" s="21"/>
    </row>
    <row r="325" spans="1:16382" ht="14.15" customHeight="1" x14ac:dyDescent="0.25">
      <c r="A325" s="9"/>
      <c r="B325" s="9"/>
      <c r="C325" s="18" t="s">
        <v>189</v>
      </c>
      <c r="D325" s="9"/>
      <c r="E325" s="69"/>
      <c r="F325" s="8"/>
      <c r="G325" s="21"/>
      <c r="H325" s="49"/>
      <c r="I325" s="50"/>
      <c r="J325" s="50"/>
      <c r="K325" s="50"/>
      <c r="L325" s="51"/>
      <c r="M325" s="52"/>
      <c r="N325" s="48"/>
      <c r="O325" s="49"/>
      <c r="P325" s="50"/>
      <c r="Q325" s="50"/>
      <c r="R325" s="50"/>
      <c r="S325" s="51"/>
      <c r="T325" s="52"/>
      <c r="U325" s="48"/>
      <c r="V325" s="49"/>
      <c r="W325" s="50"/>
      <c r="X325" s="50"/>
      <c r="Y325" s="50"/>
      <c r="Z325" s="51"/>
      <c r="AA325" s="52"/>
      <c r="AB325" s="48"/>
      <c r="AC325" s="49"/>
      <c r="AD325" s="50"/>
      <c r="AE325" s="50"/>
      <c r="AF325" s="50"/>
      <c r="AG325" s="51"/>
      <c r="AH325" s="52"/>
      <c r="AI325" s="48"/>
      <c r="AJ325" s="49"/>
      <c r="AK325" s="50"/>
      <c r="AL325" s="50"/>
      <c r="AM325" s="50"/>
      <c r="AN325" s="51"/>
      <c r="AO325" s="52"/>
      <c r="AP325" s="48"/>
      <c r="AQ325" s="49"/>
      <c r="AR325" s="50"/>
      <c r="AS325" s="50"/>
      <c r="AT325" s="50"/>
      <c r="AU325" s="51"/>
      <c r="AV325" s="52"/>
      <c r="AW325" s="48"/>
      <c r="AX325" s="49"/>
      <c r="AY325" s="50"/>
      <c r="AZ325" s="50"/>
      <c r="BA325" s="50"/>
      <c r="BB325" s="51"/>
      <c r="BC325" s="52"/>
      <c r="BD325" s="48"/>
      <c r="BE325" s="49"/>
      <c r="BF325" s="50"/>
      <c r="BG325" s="50"/>
      <c r="BH325" s="50"/>
      <c r="BI325" s="51"/>
      <c r="BJ325" s="52"/>
      <c r="BK325" s="48"/>
      <c r="BL325" s="49"/>
      <c r="BM325" s="50"/>
      <c r="BN325" s="50"/>
      <c r="BO325" s="50"/>
      <c r="BP325" s="51"/>
      <c r="BQ325" s="52"/>
      <c r="BR325" s="48"/>
      <c r="BS325" s="49"/>
      <c r="BT325" s="50"/>
      <c r="BU325" s="50"/>
      <c r="BV325" s="50"/>
      <c r="BW325" s="51"/>
      <c r="BX325" s="52"/>
      <c r="BY325" s="48"/>
      <c r="BZ325" s="49"/>
      <c r="CA325" s="50"/>
      <c r="CB325" s="50"/>
      <c r="CC325" s="50"/>
      <c r="CD325" s="51"/>
      <c r="CE325" s="52"/>
      <c r="CF325" s="48"/>
      <c r="CG325" s="49"/>
      <c r="CH325" s="50"/>
      <c r="CI325" s="50"/>
      <c r="CJ325" s="50"/>
      <c r="CK325" s="51"/>
      <c r="CL325" s="52"/>
      <c r="CM325" s="48"/>
      <c r="CN325" s="49"/>
      <c r="CO325" s="50"/>
      <c r="CP325" s="50"/>
      <c r="CQ325" s="50"/>
      <c r="CR325" s="51"/>
      <c r="CS325" s="52"/>
      <c r="CT325" s="48"/>
      <c r="CU325" s="49"/>
      <c r="CV325" s="50"/>
      <c r="CW325" s="50"/>
      <c r="CX325" s="50"/>
      <c r="CY325" s="51"/>
      <c r="CZ325" s="52"/>
      <c r="DA325" s="48"/>
      <c r="DB325" s="49"/>
      <c r="DC325" s="50"/>
      <c r="DD325" s="50"/>
      <c r="DE325" s="50"/>
      <c r="DF325" s="51"/>
      <c r="DG325" s="52"/>
      <c r="DH325" s="48"/>
      <c r="DI325" s="49"/>
      <c r="DJ325" s="50"/>
      <c r="DK325" s="50"/>
      <c r="DL325" s="50"/>
      <c r="DM325" s="51"/>
      <c r="DN325" s="52"/>
      <c r="DO325" s="48"/>
      <c r="DP325" s="49"/>
      <c r="DQ325" s="50"/>
      <c r="DR325" s="50"/>
      <c r="DS325" s="50"/>
      <c r="DT325" s="51"/>
      <c r="DU325" s="52"/>
      <c r="DV325" s="48"/>
      <c r="DW325" s="49"/>
      <c r="DX325" s="50"/>
      <c r="DY325" s="50"/>
      <c r="DZ325" s="50"/>
      <c r="EA325" s="51"/>
      <c r="EB325" s="52"/>
      <c r="EC325" s="48"/>
      <c r="ED325" s="49"/>
      <c r="EE325" s="50"/>
      <c r="EF325" s="50"/>
      <c r="EG325" s="50"/>
      <c r="EH325" s="51"/>
      <c r="EI325" s="52"/>
      <c r="EJ325" s="48"/>
      <c r="EK325" s="49"/>
      <c r="EL325" s="50"/>
      <c r="EM325" s="50"/>
      <c r="EN325" s="50"/>
      <c r="EO325" s="51"/>
      <c r="EP325" s="52"/>
      <c r="EQ325" s="48"/>
      <c r="ER325" s="49"/>
      <c r="ES325" s="50"/>
      <c r="ET325" s="50"/>
      <c r="EU325" s="50"/>
      <c r="EV325" s="51"/>
      <c r="EW325" s="52"/>
      <c r="EX325" s="48"/>
      <c r="EY325" s="49"/>
      <c r="EZ325" s="50"/>
      <c r="FA325" s="50"/>
      <c r="FB325" s="50"/>
      <c r="FC325" s="51"/>
      <c r="FD325" s="52"/>
      <c r="FE325" s="48"/>
      <c r="FF325" s="49"/>
      <c r="FG325" s="50"/>
      <c r="FH325" s="50"/>
      <c r="FI325" s="50"/>
      <c r="FJ325" s="51"/>
      <c r="FK325" s="52"/>
      <c r="FL325" s="48"/>
      <c r="FM325" s="49"/>
      <c r="FN325" s="50"/>
      <c r="FO325" s="50"/>
      <c r="FP325" s="50"/>
      <c r="FQ325" s="51"/>
      <c r="FR325" s="52"/>
      <c r="FS325" s="48"/>
      <c r="FT325" s="49"/>
      <c r="FU325" s="50"/>
      <c r="FV325" s="50"/>
      <c r="FW325" s="50"/>
      <c r="FX325" s="51"/>
      <c r="FY325" s="52"/>
      <c r="FZ325" s="48"/>
      <c r="GA325" s="49"/>
      <c r="GB325" s="50"/>
      <c r="GC325" s="50"/>
      <c r="GD325" s="50"/>
      <c r="GE325" s="51"/>
      <c r="GF325" s="52"/>
      <c r="GG325" s="48"/>
      <c r="GH325" s="49"/>
      <c r="GI325" s="50"/>
      <c r="GJ325" s="50"/>
      <c r="GK325" s="50"/>
      <c r="GL325" s="51"/>
      <c r="GM325" s="52"/>
      <c r="GN325" s="48"/>
      <c r="GO325" s="49"/>
      <c r="GP325" s="50"/>
      <c r="GQ325" s="50"/>
      <c r="GR325" s="50"/>
      <c r="GS325" s="51"/>
      <c r="GT325" s="52"/>
      <c r="GU325" s="48"/>
      <c r="GV325" s="49"/>
      <c r="GW325" s="50"/>
      <c r="GX325" s="50"/>
      <c r="GY325" s="50"/>
      <c r="GZ325" s="51"/>
      <c r="HA325" s="52"/>
      <c r="HB325" s="48"/>
      <c r="HC325" s="49"/>
      <c r="HD325" s="50"/>
      <c r="HE325" s="50"/>
      <c r="HF325" s="50"/>
      <c r="HG325" s="51"/>
      <c r="HH325" s="52"/>
      <c r="HI325" s="48"/>
      <c r="HJ325" s="49"/>
      <c r="HK325" s="50"/>
      <c r="HL325" s="50"/>
      <c r="HM325" s="50"/>
      <c r="HN325" s="51"/>
      <c r="HO325" s="52"/>
      <c r="HP325" s="48"/>
      <c r="HQ325" s="49"/>
      <c r="HR325" s="50"/>
      <c r="HS325" s="50"/>
      <c r="HT325" s="50"/>
      <c r="HU325" s="51"/>
      <c r="HV325" s="52"/>
      <c r="HW325" s="48"/>
      <c r="HX325" s="49"/>
      <c r="HY325" s="50"/>
      <c r="HZ325" s="50"/>
      <c r="IA325" s="50"/>
      <c r="IB325" s="51"/>
      <c r="IC325" s="52"/>
      <c r="ID325" s="48"/>
      <c r="IE325" s="49"/>
      <c r="IF325" s="50"/>
      <c r="IG325" s="50"/>
      <c r="IH325" s="50"/>
      <c r="II325" s="51"/>
      <c r="IJ325" s="52"/>
      <c r="IK325" s="48"/>
      <c r="IL325" s="49"/>
      <c r="IM325" s="50"/>
      <c r="IN325" s="50"/>
      <c r="IO325" s="50"/>
      <c r="IP325" s="51"/>
      <c r="IQ325" s="52"/>
      <c r="IR325" s="48"/>
      <c r="IS325" s="49"/>
      <c r="IT325" s="50"/>
      <c r="IU325" s="50"/>
      <c r="IV325" s="50"/>
      <c r="IW325" s="51"/>
      <c r="IX325" s="52"/>
      <c r="IY325" s="48"/>
      <c r="IZ325" s="49"/>
      <c r="JA325" s="50"/>
      <c r="JB325" s="50"/>
      <c r="JC325" s="50"/>
      <c r="JD325" s="51"/>
      <c r="JE325" s="52"/>
      <c r="JF325" s="48"/>
      <c r="JG325" s="49"/>
      <c r="JH325" s="50"/>
      <c r="JI325" s="50"/>
      <c r="JJ325" s="50"/>
      <c r="JK325" s="51"/>
      <c r="JL325" s="52"/>
      <c r="JM325" s="48"/>
      <c r="JN325" s="49"/>
      <c r="JO325" s="50"/>
      <c r="JP325" s="50"/>
      <c r="JQ325" s="50"/>
      <c r="JR325" s="51"/>
      <c r="JS325" s="52"/>
      <c r="JT325" s="48"/>
      <c r="JU325" s="49"/>
      <c r="JV325" s="50"/>
      <c r="JW325" s="50"/>
      <c r="JX325" s="50"/>
      <c r="JY325" s="51"/>
      <c r="JZ325" s="52"/>
      <c r="KA325" s="48"/>
      <c r="KB325" s="49"/>
      <c r="KC325" s="50"/>
      <c r="KD325" s="50"/>
      <c r="KE325" s="50"/>
      <c r="KF325" s="51"/>
      <c r="KG325" s="52"/>
      <c r="KH325" s="48"/>
      <c r="KI325" s="49"/>
      <c r="KJ325" s="50"/>
      <c r="KK325" s="50"/>
      <c r="KL325" s="50"/>
      <c r="KM325" s="51"/>
      <c r="KN325" s="52"/>
      <c r="KO325" s="48"/>
      <c r="KP325" s="49"/>
      <c r="KQ325" s="50"/>
      <c r="KR325" s="50"/>
      <c r="KS325" s="50"/>
      <c r="KT325" s="51"/>
      <c r="KU325" s="52"/>
      <c r="KV325" s="48"/>
      <c r="KW325" s="49"/>
      <c r="KX325" s="50"/>
      <c r="KY325" s="50"/>
      <c r="KZ325" s="50"/>
      <c r="LA325" s="51"/>
      <c r="LB325" s="52"/>
      <c r="LC325" s="48"/>
      <c r="LD325" s="49"/>
      <c r="LE325" s="50"/>
      <c r="LF325" s="50"/>
      <c r="LG325" s="50"/>
      <c r="LH325" s="51"/>
      <c r="LI325" s="52"/>
      <c r="LJ325" s="48"/>
      <c r="LK325" s="49"/>
      <c r="LL325" s="50"/>
      <c r="LM325" s="50"/>
      <c r="LN325" s="50"/>
      <c r="LO325" s="51"/>
      <c r="LP325" s="52"/>
      <c r="LQ325" s="48"/>
      <c r="LR325" s="49"/>
      <c r="LS325" s="50"/>
      <c r="LT325" s="50"/>
      <c r="LU325" s="50"/>
      <c r="LV325" s="51"/>
      <c r="LW325" s="52"/>
      <c r="LX325" s="48"/>
      <c r="LY325" s="49"/>
      <c r="LZ325" s="50"/>
      <c r="MA325" s="50"/>
      <c r="MB325" s="50"/>
      <c r="MC325" s="51"/>
      <c r="MD325" s="52"/>
      <c r="ME325" s="48"/>
      <c r="MF325" s="49"/>
      <c r="MG325" s="50"/>
      <c r="MH325" s="50"/>
      <c r="MI325" s="50"/>
      <c r="MJ325" s="51"/>
      <c r="MK325" s="52"/>
      <c r="ML325" s="48"/>
      <c r="MM325" s="49"/>
      <c r="MN325" s="50"/>
      <c r="MO325" s="50"/>
      <c r="MP325" s="50"/>
      <c r="MQ325" s="51"/>
      <c r="MR325" s="52"/>
      <c r="MS325" s="48"/>
      <c r="MT325" s="49"/>
      <c r="MU325" s="50"/>
      <c r="MV325" s="50"/>
      <c r="MW325" s="50"/>
      <c r="MX325" s="51"/>
      <c r="MY325" s="52"/>
      <c r="MZ325" s="48"/>
      <c r="NA325" s="49"/>
      <c r="NB325" s="50"/>
      <c r="NC325" s="50"/>
      <c r="ND325" s="50"/>
      <c r="NE325" s="51"/>
      <c r="NF325" s="52"/>
      <c r="NG325" s="48"/>
      <c r="NH325" s="49"/>
      <c r="NI325" s="50"/>
      <c r="NJ325" s="50"/>
      <c r="NK325" s="50"/>
      <c r="NL325" s="51"/>
      <c r="NM325" s="52"/>
      <c r="NN325" s="48"/>
      <c r="NO325" s="49"/>
      <c r="NP325" s="50"/>
      <c r="NQ325" s="50"/>
      <c r="NR325" s="50"/>
      <c r="NS325" s="51"/>
      <c r="NT325" s="52"/>
      <c r="NU325" s="48"/>
      <c r="NV325" s="49"/>
      <c r="NW325" s="50"/>
      <c r="NX325" s="50"/>
      <c r="NY325" s="50"/>
      <c r="NZ325" s="51"/>
      <c r="OA325" s="52"/>
      <c r="OB325" s="48"/>
      <c r="OC325" s="49"/>
      <c r="OD325" s="50"/>
      <c r="OE325" s="50"/>
      <c r="OF325" s="50"/>
      <c r="OG325" s="51"/>
      <c r="OH325" s="52"/>
      <c r="OI325" s="48"/>
      <c r="OJ325" s="49"/>
      <c r="OK325" s="50"/>
      <c r="OL325" s="50"/>
      <c r="OM325" s="50"/>
      <c r="ON325" s="51"/>
      <c r="OO325" s="52"/>
      <c r="OP325" s="48"/>
      <c r="OQ325" s="49"/>
      <c r="OR325" s="50"/>
      <c r="OS325" s="50"/>
      <c r="OT325" s="50"/>
      <c r="OU325" s="51"/>
      <c r="OV325" s="52"/>
      <c r="OW325" s="48"/>
      <c r="OX325" s="49"/>
      <c r="OY325" s="50"/>
      <c r="OZ325" s="50"/>
      <c r="PA325" s="50"/>
      <c r="PB325" s="51"/>
      <c r="PC325" s="52"/>
      <c r="PD325" s="48"/>
      <c r="PE325" s="49"/>
      <c r="PF325" s="50"/>
      <c r="PG325" s="50"/>
      <c r="PH325" s="50"/>
      <c r="PI325" s="51"/>
      <c r="PJ325" s="52"/>
      <c r="PK325" s="48"/>
      <c r="PL325" s="49"/>
      <c r="PM325" s="50"/>
      <c r="PN325" s="50"/>
      <c r="PO325" s="50"/>
      <c r="PP325" s="51"/>
      <c r="PQ325" s="52"/>
      <c r="PR325" s="48"/>
      <c r="PS325" s="49"/>
      <c r="PT325" s="50"/>
      <c r="PU325" s="50"/>
      <c r="PV325" s="50"/>
      <c r="PW325" s="51"/>
      <c r="PX325" s="52"/>
      <c r="PY325" s="48"/>
      <c r="PZ325" s="49"/>
      <c r="QA325" s="50"/>
      <c r="QB325" s="50"/>
      <c r="QC325" s="50"/>
      <c r="QD325" s="51"/>
      <c r="QE325" s="52"/>
      <c r="QF325" s="48"/>
      <c r="QG325" s="49"/>
      <c r="QH325" s="50"/>
      <c r="QI325" s="50"/>
      <c r="QJ325" s="50"/>
      <c r="QK325" s="51"/>
      <c r="QL325" s="52"/>
      <c r="QM325" s="48"/>
      <c r="QN325" s="49"/>
      <c r="QO325" s="50"/>
      <c r="QP325" s="50"/>
      <c r="QQ325" s="50"/>
      <c r="QR325" s="51"/>
      <c r="QS325" s="52"/>
      <c r="QT325" s="48"/>
      <c r="QU325" s="49"/>
      <c r="QV325" s="50"/>
      <c r="QW325" s="50"/>
      <c r="QX325" s="50"/>
      <c r="QY325" s="51"/>
      <c r="QZ325" s="52"/>
      <c r="RA325" s="48"/>
      <c r="RB325" s="49"/>
      <c r="RC325" s="50"/>
      <c r="RD325" s="50"/>
      <c r="RE325" s="50"/>
      <c r="RF325" s="51"/>
      <c r="RG325" s="52"/>
      <c r="RH325" s="48"/>
      <c r="RI325" s="49"/>
      <c r="RJ325" s="50"/>
      <c r="RK325" s="50"/>
      <c r="RL325" s="50"/>
      <c r="RM325" s="51"/>
      <c r="RN325" s="52"/>
      <c r="RO325" s="48"/>
      <c r="RP325" s="49"/>
      <c r="RQ325" s="50"/>
      <c r="RR325" s="50"/>
      <c r="RS325" s="50"/>
      <c r="RT325" s="51"/>
      <c r="RU325" s="52"/>
      <c r="RV325" s="48"/>
      <c r="RW325" s="49"/>
      <c r="RX325" s="50"/>
      <c r="RY325" s="50"/>
      <c r="RZ325" s="50"/>
      <c r="SA325" s="51"/>
      <c r="SB325" s="52"/>
      <c r="SC325" s="48"/>
      <c r="SD325" s="49"/>
      <c r="SE325" s="50"/>
      <c r="SF325" s="50"/>
      <c r="SG325" s="50"/>
      <c r="SH325" s="51"/>
      <c r="SI325" s="52"/>
      <c r="SJ325" s="48"/>
      <c r="SK325" s="49"/>
      <c r="SL325" s="50"/>
      <c r="SM325" s="50"/>
      <c r="SN325" s="50"/>
      <c r="SO325" s="51"/>
      <c r="SP325" s="52"/>
      <c r="SQ325" s="48"/>
      <c r="SR325" s="49"/>
      <c r="SS325" s="50"/>
      <c r="ST325" s="50"/>
      <c r="SU325" s="50"/>
      <c r="SV325" s="51"/>
      <c r="SW325" s="52"/>
      <c r="SX325" s="48"/>
      <c r="SY325" s="49"/>
      <c r="SZ325" s="50"/>
      <c r="TA325" s="50"/>
      <c r="TB325" s="50"/>
      <c r="TC325" s="51"/>
      <c r="TD325" s="52"/>
      <c r="TE325" s="48"/>
      <c r="TF325" s="49"/>
      <c r="TG325" s="50"/>
      <c r="TH325" s="50"/>
      <c r="TI325" s="50"/>
      <c r="TJ325" s="51"/>
      <c r="TK325" s="52"/>
      <c r="TL325" s="48"/>
      <c r="TM325" s="49"/>
      <c r="TN325" s="50"/>
      <c r="TO325" s="50"/>
      <c r="TP325" s="50"/>
      <c r="TQ325" s="51"/>
      <c r="TR325" s="52"/>
      <c r="TS325" s="48"/>
      <c r="TT325" s="49"/>
      <c r="TU325" s="50"/>
      <c r="TV325" s="50"/>
      <c r="TW325" s="50"/>
      <c r="TX325" s="51"/>
      <c r="TY325" s="52"/>
      <c r="TZ325" s="48"/>
      <c r="UA325" s="49"/>
      <c r="UB325" s="50"/>
      <c r="UC325" s="50"/>
      <c r="UD325" s="50"/>
      <c r="UE325" s="51"/>
      <c r="UF325" s="52"/>
      <c r="UG325" s="48"/>
      <c r="UH325" s="49"/>
      <c r="UI325" s="50"/>
      <c r="UJ325" s="50"/>
      <c r="UK325" s="50"/>
      <c r="UL325" s="51"/>
      <c r="UM325" s="52"/>
      <c r="UN325" s="48"/>
      <c r="UO325" s="49"/>
      <c r="UP325" s="50"/>
      <c r="UQ325" s="50"/>
      <c r="UR325" s="50"/>
      <c r="US325" s="51"/>
      <c r="UT325" s="52"/>
      <c r="UU325" s="48"/>
      <c r="UV325" s="49"/>
      <c r="UW325" s="50"/>
      <c r="UX325" s="50"/>
      <c r="UY325" s="50"/>
      <c r="UZ325" s="51"/>
      <c r="VA325" s="52"/>
      <c r="VB325" s="48"/>
      <c r="VC325" s="49"/>
      <c r="VD325" s="50"/>
      <c r="VE325" s="50"/>
      <c r="VF325" s="50"/>
      <c r="VG325" s="51"/>
      <c r="VH325" s="52"/>
      <c r="VI325" s="48"/>
      <c r="VJ325" s="49"/>
      <c r="VK325" s="50"/>
      <c r="VL325" s="50"/>
      <c r="VM325" s="50"/>
      <c r="VN325" s="51"/>
      <c r="VO325" s="52"/>
      <c r="VP325" s="48"/>
      <c r="VQ325" s="49"/>
      <c r="VR325" s="50"/>
      <c r="VS325" s="50"/>
      <c r="VT325" s="50"/>
      <c r="VU325" s="51"/>
      <c r="VV325" s="52"/>
      <c r="VW325" s="48"/>
      <c r="VX325" s="49"/>
      <c r="VY325" s="50"/>
      <c r="VZ325" s="50"/>
      <c r="WA325" s="50"/>
      <c r="WB325" s="51"/>
      <c r="WC325" s="52"/>
      <c r="WD325" s="48"/>
      <c r="WE325" s="49"/>
      <c r="WF325" s="50"/>
      <c r="WG325" s="50"/>
      <c r="WH325" s="50"/>
      <c r="WI325" s="51"/>
      <c r="WJ325" s="52"/>
      <c r="WK325" s="48"/>
      <c r="WL325" s="49"/>
      <c r="WM325" s="50"/>
      <c r="WN325" s="50"/>
      <c r="WO325" s="50"/>
      <c r="WP325" s="51"/>
      <c r="WQ325" s="52"/>
      <c r="WR325" s="48"/>
      <c r="WS325" s="49"/>
      <c r="WT325" s="50"/>
      <c r="WU325" s="50"/>
      <c r="WV325" s="50"/>
      <c r="WW325" s="51"/>
      <c r="WX325" s="52"/>
      <c r="WY325" s="48"/>
      <c r="WZ325" s="49"/>
      <c r="XA325" s="50"/>
      <c r="XB325" s="50"/>
      <c r="XC325" s="50"/>
      <c r="XD325" s="51"/>
      <c r="XE325" s="52"/>
      <c r="XF325" s="48"/>
      <c r="XG325" s="49"/>
      <c r="XH325" s="50"/>
      <c r="XI325" s="50"/>
      <c r="XJ325" s="50"/>
      <c r="XK325" s="51"/>
      <c r="XL325" s="52"/>
      <c r="XM325" s="48"/>
      <c r="XN325" s="49"/>
      <c r="XO325" s="50"/>
      <c r="XP325" s="50"/>
      <c r="XQ325" s="50"/>
      <c r="XR325" s="51"/>
      <c r="XS325" s="52"/>
      <c r="XT325" s="48"/>
      <c r="XU325" s="49"/>
      <c r="XV325" s="50"/>
      <c r="XW325" s="50"/>
      <c r="XX325" s="50"/>
      <c r="XY325" s="51"/>
      <c r="XZ325" s="52"/>
      <c r="YA325" s="48"/>
      <c r="YB325" s="49"/>
      <c r="YC325" s="50"/>
      <c r="YD325" s="50"/>
      <c r="YE325" s="50"/>
      <c r="YF325" s="51"/>
      <c r="YG325" s="52"/>
      <c r="YH325" s="48"/>
      <c r="YI325" s="49"/>
      <c r="YJ325" s="50"/>
      <c r="YK325" s="50"/>
      <c r="YL325" s="50"/>
      <c r="YM325" s="51"/>
      <c r="YN325" s="52"/>
      <c r="YO325" s="48"/>
      <c r="YP325" s="49"/>
      <c r="YQ325" s="50"/>
      <c r="YR325" s="50"/>
      <c r="YS325" s="50"/>
      <c r="YT325" s="51"/>
      <c r="YU325" s="52"/>
      <c r="YV325" s="48"/>
      <c r="YW325" s="49"/>
      <c r="YX325" s="50"/>
      <c r="YY325" s="50"/>
      <c r="YZ325" s="50"/>
      <c r="ZA325" s="51"/>
      <c r="ZB325" s="52"/>
      <c r="ZC325" s="48"/>
      <c r="ZD325" s="49"/>
      <c r="ZE325" s="50"/>
      <c r="ZF325" s="50"/>
      <c r="ZG325" s="50"/>
      <c r="ZH325" s="51"/>
      <c r="ZI325" s="52"/>
      <c r="ZJ325" s="48"/>
      <c r="ZK325" s="49"/>
      <c r="ZL325" s="50"/>
      <c r="ZM325" s="50"/>
      <c r="ZN325" s="50"/>
      <c r="ZO325" s="51"/>
      <c r="ZP325" s="52"/>
      <c r="ZQ325" s="48"/>
      <c r="ZR325" s="49"/>
      <c r="ZS325" s="50"/>
      <c r="ZT325" s="50"/>
      <c r="ZU325" s="50"/>
      <c r="ZV325" s="51"/>
      <c r="ZW325" s="52"/>
      <c r="ZX325" s="48"/>
      <c r="ZY325" s="49"/>
      <c r="ZZ325" s="50"/>
      <c r="AAA325" s="50"/>
      <c r="AAB325" s="50"/>
      <c r="AAC325" s="51"/>
      <c r="AAD325" s="52"/>
      <c r="AAE325" s="48"/>
      <c r="AAF325" s="49"/>
      <c r="AAG325" s="50"/>
      <c r="AAH325" s="50"/>
      <c r="AAI325" s="50"/>
      <c r="AAJ325" s="51"/>
      <c r="AAK325" s="52"/>
      <c r="AAL325" s="48"/>
      <c r="AAM325" s="49"/>
      <c r="AAN325" s="50"/>
      <c r="AAO325" s="50"/>
      <c r="AAP325" s="50"/>
      <c r="AAQ325" s="51"/>
      <c r="AAR325" s="52"/>
      <c r="AAS325" s="48"/>
      <c r="AAT325" s="49"/>
      <c r="AAU325" s="50"/>
      <c r="AAV325" s="50"/>
      <c r="AAW325" s="50"/>
      <c r="AAX325" s="51"/>
      <c r="AAY325" s="52"/>
      <c r="AAZ325" s="48"/>
      <c r="ABA325" s="49"/>
      <c r="ABB325" s="50"/>
      <c r="ABC325" s="50"/>
      <c r="ABD325" s="50"/>
      <c r="ABE325" s="51"/>
      <c r="ABF325" s="52"/>
      <c r="ABG325" s="48"/>
      <c r="ABH325" s="49"/>
      <c r="ABI325" s="50"/>
      <c r="ABJ325" s="50"/>
      <c r="ABK325" s="50"/>
      <c r="ABL325" s="51"/>
      <c r="ABM325" s="52"/>
      <c r="ABN325" s="48"/>
      <c r="ABO325" s="49"/>
      <c r="ABP325" s="50"/>
      <c r="ABQ325" s="50"/>
      <c r="ABR325" s="50"/>
      <c r="ABS325" s="51"/>
      <c r="ABT325" s="52"/>
      <c r="ABU325" s="48"/>
      <c r="ABV325" s="49"/>
      <c r="ABW325" s="50"/>
      <c r="ABX325" s="50"/>
      <c r="ABY325" s="50"/>
      <c r="ABZ325" s="51"/>
      <c r="ACA325" s="52"/>
      <c r="ACB325" s="48"/>
      <c r="ACC325" s="49"/>
      <c r="ACD325" s="50"/>
      <c r="ACE325" s="50"/>
      <c r="ACF325" s="50"/>
      <c r="ACG325" s="51"/>
      <c r="ACH325" s="52"/>
      <c r="ACI325" s="48"/>
      <c r="ACJ325" s="49"/>
      <c r="ACK325" s="50"/>
      <c r="ACL325" s="50"/>
      <c r="ACM325" s="50"/>
      <c r="ACN325" s="51"/>
      <c r="ACO325" s="52"/>
      <c r="ACP325" s="48"/>
      <c r="ACQ325" s="49"/>
      <c r="ACR325" s="50"/>
      <c r="ACS325" s="50"/>
      <c r="ACT325" s="50"/>
      <c r="ACU325" s="51"/>
      <c r="ACV325" s="52"/>
      <c r="ACW325" s="48"/>
      <c r="ACX325" s="49"/>
      <c r="ACY325" s="50"/>
      <c r="ACZ325" s="50"/>
      <c r="ADA325" s="50"/>
      <c r="ADB325" s="51"/>
      <c r="ADC325" s="52"/>
      <c r="ADD325" s="48"/>
      <c r="ADE325" s="49"/>
      <c r="ADF325" s="50"/>
      <c r="ADG325" s="50"/>
      <c r="ADH325" s="50"/>
      <c r="ADI325" s="51"/>
      <c r="ADJ325" s="52"/>
      <c r="ADK325" s="48"/>
      <c r="ADL325" s="49"/>
      <c r="ADM325" s="50"/>
      <c r="ADN325" s="50"/>
      <c r="ADO325" s="50"/>
      <c r="ADP325" s="51"/>
      <c r="ADQ325" s="52"/>
      <c r="ADR325" s="48"/>
      <c r="ADS325" s="49"/>
      <c r="ADT325" s="50"/>
      <c r="ADU325" s="50"/>
      <c r="ADV325" s="50"/>
      <c r="ADW325" s="51"/>
      <c r="ADX325" s="52"/>
      <c r="ADY325" s="48"/>
      <c r="ADZ325" s="49"/>
      <c r="AEA325" s="50"/>
      <c r="AEB325" s="50"/>
      <c r="AEC325" s="50"/>
      <c r="AED325" s="51"/>
      <c r="AEE325" s="52"/>
      <c r="AEF325" s="48"/>
      <c r="AEG325" s="49"/>
      <c r="AEH325" s="50"/>
      <c r="AEI325" s="50"/>
      <c r="AEJ325" s="50"/>
      <c r="AEK325" s="51"/>
      <c r="AEL325" s="52"/>
      <c r="AEM325" s="48"/>
      <c r="AEN325" s="49"/>
      <c r="AEO325" s="50"/>
      <c r="AEP325" s="50"/>
      <c r="AEQ325" s="50"/>
      <c r="AER325" s="51"/>
      <c r="AES325" s="52"/>
      <c r="AET325" s="48"/>
      <c r="AEU325" s="49"/>
      <c r="AEV325" s="50"/>
      <c r="AEW325" s="50"/>
      <c r="AEX325" s="50"/>
      <c r="AEY325" s="51"/>
      <c r="AEZ325" s="52"/>
      <c r="AFA325" s="48"/>
      <c r="AFB325" s="49"/>
      <c r="AFC325" s="50"/>
      <c r="AFD325" s="50"/>
      <c r="AFE325" s="50"/>
      <c r="AFF325" s="51"/>
      <c r="AFG325" s="52"/>
      <c r="AFH325" s="48"/>
      <c r="AFI325" s="49"/>
      <c r="AFJ325" s="50"/>
      <c r="AFK325" s="50"/>
      <c r="AFL325" s="50"/>
      <c r="AFM325" s="51"/>
      <c r="AFN325" s="52"/>
      <c r="AFO325" s="48"/>
      <c r="AFP325" s="49"/>
      <c r="AFQ325" s="50"/>
      <c r="AFR325" s="50"/>
      <c r="AFS325" s="50"/>
      <c r="AFT325" s="51"/>
      <c r="AFU325" s="52"/>
      <c r="AFV325" s="48"/>
      <c r="AFW325" s="49"/>
      <c r="AFX325" s="50"/>
      <c r="AFY325" s="50"/>
      <c r="AFZ325" s="50"/>
      <c r="AGA325" s="51"/>
      <c r="AGB325" s="52"/>
      <c r="AGC325" s="48"/>
      <c r="AGD325" s="49"/>
      <c r="AGE325" s="50"/>
      <c r="AGF325" s="50"/>
      <c r="AGG325" s="50"/>
      <c r="AGH325" s="51"/>
      <c r="AGI325" s="52"/>
      <c r="AGJ325" s="48"/>
      <c r="AGK325" s="49"/>
      <c r="AGL325" s="50"/>
      <c r="AGM325" s="50"/>
      <c r="AGN325" s="50"/>
      <c r="AGO325" s="51"/>
      <c r="AGP325" s="52"/>
      <c r="AGQ325" s="48"/>
      <c r="AGR325" s="49"/>
      <c r="AGS325" s="50"/>
      <c r="AGT325" s="50"/>
      <c r="AGU325" s="50"/>
      <c r="AGV325" s="51"/>
      <c r="AGW325" s="52"/>
      <c r="AGX325" s="48"/>
      <c r="AGY325" s="49"/>
      <c r="AGZ325" s="50"/>
      <c r="AHA325" s="50"/>
      <c r="AHB325" s="50"/>
      <c r="AHC325" s="51"/>
      <c r="AHD325" s="52"/>
      <c r="AHE325" s="48"/>
      <c r="AHF325" s="49"/>
      <c r="AHG325" s="50"/>
      <c r="AHH325" s="50"/>
      <c r="AHI325" s="50"/>
      <c r="AHJ325" s="51"/>
      <c r="AHK325" s="52"/>
      <c r="AHL325" s="48"/>
      <c r="AHM325" s="49"/>
      <c r="AHN325" s="50"/>
      <c r="AHO325" s="50"/>
      <c r="AHP325" s="50"/>
      <c r="AHQ325" s="51"/>
      <c r="AHR325" s="52"/>
      <c r="AHS325" s="48"/>
      <c r="AHT325" s="49"/>
      <c r="AHU325" s="50"/>
      <c r="AHV325" s="50"/>
      <c r="AHW325" s="50"/>
      <c r="AHX325" s="51"/>
      <c r="AHY325" s="52"/>
      <c r="AHZ325" s="48"/>
      <c r="AIA325" s="49"/>
      <c r="AIB325" s="50"/>
      <c r="AIC325" s="50"/>
      <c r="AID325" s="50"/>
      <c r="AIE325" s="51"/>
      <c r="AIF325" s="52"/>
      <c r="AIG325" s="48"/>
      <c r="AIH325" s="49"/>
      <c r="AII325" s="50"/>
      <c r="AIJ325" s="50"/>
      <c r="AIK325" s="50"/>
      <c r="AIL325" s="51"/>
      <c r="AIM325" s="52"/>
      <c r="AIN325" s="48"/>
      <c r="AIO325" s="49"/>
      <c r="AIP325" s="50"/>
      <c r="AIQ325" s="50"/>
      <c r="AIR325" s="50"/>
      <c r="AIS325" s="51"/>
      <c r="AIT325" s="52"/>
      <c r="AIU325" s="48"/>
      <c r="AIV325" s="49"/>
      <c r="AIW325" s="50"/>
      <c r="AIX325" s="50"/>
      <c r="AIY325" s="50"/>
      <c r="AIZ325" s="51"/>
      <c r="AJA325" s="52"/>
      <c r="AJB325" s="48"/>
      <c r="AJC325" s="49"/>
      <c r="AJD325" s="50"/>
      <c r="AJE325" s="50"/>
      <c r="AJF325" s="50"/>
      <c r="AJG325" s="51"/>
      <c r="AJH325" s="52"/>
      <c r="AJI325" s="48"/>
      <c r="AJJ325" s="49"/>
      <c r="AJK325" s="50"/>
      <c r="AJL325" s="50"/>
      <c r="AJM325" s="50"/>
      <c r="AJN325" s="51"/>
      <c r="AJO325" s="52"/>
      <c r="AJP325" s="48"/>
      <c r="AJQ325" s="49"/>
      <c r="AJR325" s="50"/>
      <c r="AJS325" s="50"/>
      <c r="AJT325" s="50"/>
      <c r="AJU325" s="51"/>
      <c r="AJV325" s="52"/>
      <c r="AJW325" s="48"/>
      <c r="AJX325" s="49"/>
      <c r="AJY325" s="50"/>
      <c r="AJZ325" s="50"/>
      <c r="AKA325" s="50"/>
      <c r="AKB325" s="51"/>
      <c r="AKC325" s="52"/>
      <c r="AKD325" s="48"/>
      <c r="AKE325" s="49"/>
      <c r="AKF325" s="50"/>
      <c r="AKG325" s="50"/>
      <c r="AKH325" s="50"/>
      <c r="AKI325" s="51"/>
      <c r="AKJ325" s="52"/>
      <c r="AKK325" s="48"/>
      <c r="AKL325" s="49"/>
      <c r="AKM325" s="50"/>
      <c r="AKN325" s="50"/>
      <c r="AKO325" s="50"/>
      <c r="AKP325" s="51"/>
      <c r="AKQ325" s="52"/>
      <c r="AKR325" s="48"/>
      <c r="AKS325" s="49"/>
      <c r="AKT325" s="50"/>
      <c r="AKU325" s="50"/>
      <c r="AKV325" s="50"/>
      <c r="AKW325" s="51"/>
      <c r="AKX325" s="52"/>
      <c r="AKY325" s="48"/>
      <c r="AKZ325" s="49"/>
      <c r="ALA325" s="50"/>
      <c r="ALB325" s="50"/>
      <c r="ALC325" s="50"/>
      <c r="ALD325" s="51"/>
      <c r="ALE325" s="52"/>
      <c r="ALF325" s="48"/>
      <c r="ALG325" s="49"/>
      <c r="ALH325" s="50"/>
      <c r="ALI325" s="50"/>
      <c r="ALJ325" s="50"/>
      <c r="ALK325" s="51"/>
      <c r="ALL325" s="52"/>
      <c r="ALM325" s="48"/>
      <c r="ALN325" s="49"/>
      <c r="ALO325" s="50"/>
      <c r="ALP325" s="50"/>
      <c r="ALQ325" s="50"/>
      <c r="ALR325" s="51"/>
      <c r="ALS325" s="52"/>
      <c r="ALT325" s="48"/>
      <c r="ALU325" s="49"/>
      <c r="ALV325" s="50"/>
      <c r="ALW325" s="50"/>
      <c r="ALX325" s="50"/>
      <c r="ALY325" s="51"/>
      <c r="ALZ325" s="52"/>
      <c r="AMA325" s="48"/>
      <c r="AMB325" s="49"/>
      <c r="AMC325" s="50"/>
      <c r="AMD325" s="50"/>
      <c r="AME325" s="50"/>
      <c r="AMF325" s="51"/>
      <c r="AMG325" s="52"/>
      <c r="AMH325" s="48"/>
      <c r="AMI325" s="49"/>
      <c r="AMJ325" s="50"/>
      <c r="AMK325" s="50"/>
      <c r="AML325" s="50"/>
      <c r="AMM325" s="51"/>
      <c r="AMN325" s="52"/>
      <c r="AMO325" s="48"/>
      <c r="AMP325" s="49"/>
      <c r="AMQ325" s="50"/>
      <c r="AMR325" s="50"/>
      <c r="AMS325" s="50"/>
      <c r="AMT325" s="51"/>
      <c r="AMU325" s="52"/>
      <c r="AMV325" s="48"/>
      <c r="AMW325" s="49"/>
      <c r="AMX325" s="50"/>
      <c r="AMY325" s="50"/>
      <c r="AMZ325" s="50"/>
      <c r="ANA325" s="51"/>
      <c r="ANB325" s="52"/>
      <c r="ANC325" s="48"/>
      <c r="AND325" s="49"/>
      <c r="ANE325" s="50"/>
      <c r="ANF325" s="50"/>
      <c r="ANG325" s="50"/>
      <c r="ANH325" s="51"/>
      <c r="ANI325" s="52"/>
      <c r="ANJ325" s="48"/>
      <c r="ANK325" s="49"/>
      <c r="ANL325" s="50"/>
      <c r="ANM325" s="50"/>
      <c r="ANN325" s="50"/>
      <c r="ANO325" s="51"/>
      <c r="ANP325" s="52"/>
      <c r="ANQ325" s="48"/>
      <c r="ANR325" s="49"/>
      <c r="ANS325" s="50"/>
      <c r="ANT325" s="50"/>
      <c r="ANU325" s="50"/>
      <c r="ANV325" s="51"/>
      <c r="ANW325" s="52"/>
      <c r="ANX325" s="48"/>
      <c r="ANY325" s="49"/>
      <c r="ANZ325" s="50"/>
      <c r="AOA325" s="50"/>
      <c r="AOB325" s="50"/>
      <c r="AOC325" s="51"/>
      <c r="AOD325" s="52"/>
      <c r="AOE325" s="48"/>
      <c r="AOF325" s="49"/>
      <c r="AOG325" s="50"/>
      <c r="AOH325" s="50"/>
      <c r="AOI325" s="50"/>
      <c r="AOJ325" s="51"/>
      <c r="AOK325" s="52"/>
      <c r="AOL325" s="48"/>
      <c r="AOM325" s="49"/>
      <c r="AON325" s="50"/>
      <c r="AOO325" s="50"/>
      <c r="AOP325" s="50"/>
      <c r="AOQ325" s="51"/>
      <c r="AOR325" s="52"/>
      <c r="AOS325" s="48"/>
      <c r="AOT325" s="49"/>
      <c r="AOU325" s="50"/>
      <c r="AOV325" s="50"/>
      <c r="AOW325" s="50"/>
      <c r="AOX325" s="51"/>
      <c r="AOY325" s="52"/>
      <c r="AOZ325" s="48"/>
      <c r="APA325" s="49"/>
      <c r="APB325" s="50"/>
      <c r="APC325" s="50"/>
      <c r="APD325" s="50"/>
      <c r="APE325" s="51"/>
      <c r="APF325" s="52"/>
      <c r="APG325" s="48"/>
      <c r="APH325" s="49"/>
      <c r="API325" s="50"/>
      <c r="APJ325" s="50"/>
      <c r="APK325" s="50"/>
      <c r="APL325" s="51"/>
      <c r="APM325" s="52"/>
      <c r="APN325" s="48"/>
      <c r="APO325" s="49"/>
      <c r="APP325" s="50"/>
      <c r="APQ325" s="50"/>
      <c r="APR325" s="50"/>
      <c r="APS325" s="51"/>
      <c r="APT325" s="52"/>
      <c r="APU325" s="48"/>
      <c r="APV325" s="49"/>
      <c r="APW325" s="50"/>
      <c r="APX325" s="50"/>
      <c r="APY325" s="50"/>
      <c r="APZ325" s="51"/>
      <c r="AQA325" s="52"/>
      <c r="AQB325" s="48"/>
      <c r="AQC325" s="49"/>
      <c r="AQD325" s="50"/>
      <c r="AQE325" s="50"/>
      <c r="AQF325" s="50"/>
      <c r="AQG325" s="51"/>
      <c r="AQH325" s="52"/>
      <c r="AQI325" s="48"/>
      <c r="AQJ325" s="49"/>
      <c r="AQK325" s="50"/>
      <c r="AQL325" s="50"/>
      <c r="AQM325" s="50"/>
      <c r="AQN325" s="51"/>
      <c r="AQO325" s="52"/>
      <c r="AQP325" s="48"/>
      <c r="AQQ325" s="49"/>
      <c r="AQR325" s="50"/>
      <c r="AQS325" s="50"/>
      <c r="AQT325" s="50"/>
      <c r="AQU325" s="51"/>
      <c r="AQV325" s="52"/>
      <c r="AQW325" s="48"/>
      <c r="AQX325" s="49"/>
      <c r="AQY325" s="50"/>
      <c r="AQZ325" s="50"/>
      <c r="ARA325" s="50"/>
      <c r="ARB325" s="51"/>
      <c r="ARC325" s="52"/>
      <c r="ARD325" s="48"/>
      <c r="ARE325" s="49"/>
      <c r="ARF325" s="50"/>
      <c r="ARG325" s="50"/>
      <c r="ARH325" s="50"/>
      <c r="ARI325" s="51"/>
      <c r="ARJ325" s="52"/>
      <c r="ARK325" s="48"/>
      <c r="ARL325" s="49"/>
      <c r="ARM325" s="50"/>
      <c r="ARN325" s="50"/>
      <c r="ARO325" s="50"/>
      <c r="ARP325" s="51"/>
      <c r="ARQ325" s="52"/>
      <c r="ARR325" s="48"/>
      <c r="ARS325" s="49"/>
      <c r="ART325" s="50"/>
      <c r="ARU325" s="50"/>
      <c r="ARV325" s="50"/>
      <c r="ARW325" s="51"/>
      <c r="ARX325" s="52"/>
      <c r="ARY325" s="48"/>
      <c r="ARZ325" s="49"/>
      <c r="ASA325" s="50"/>
      <c r="ASB325" s="50"/>
      <c r="ASC325" s="50"/>
      <c r="ASD325" s="51"/>
      <c r="ASE325" s="52"/>
      <c r="ASF325" s="48"/>
      <c r="ASG325" s="49"/>
      <c r="ASH325" s="50"/>
      <c r="ASI325" s="50"/>
      <c r="ASJ325" s="50"/>
      <c r="ASK325" s="51"/>
      <c r="ASL325" s="52"/>
      <c r="ASM325" s="48"/>
      <c r="ASN325" s="49"/>
      <c r="ASO325" s="50"/>
      <c r="ASP325" s="50"/>
      <c r="ASQ325" s="50"/>
      <c r="ASR325" s="51"/>
      <c r="ASS325" s="52"/>
      <c r="AST325" s="48"/>
      <c r="ASU325" s="49"/>
      <c r="ASV325" s="50"/>
      <c r="ASW325" s="50"/>
      <c r="ASX325" s="50"/>
      <c r="ASY325" s="51"/>
      <c r="ASZ325" s="52"/>
      <c r="ATA325" s="48"/>
      <c r="ATB325" s="49"/>
      <c r="ATC325" s="50"/>
      <c r="ATD325" s="50"/>
      <c r="ATE325" s="50"/>
      <c r="ATF325" s="51"/>
      <c r="ATG325" s="52"/>
      <c r="ATH325" s="48"/>
      <c r="ATI325" s="49"/>
      <c r="ATJ325" s="50"/>
      <c r="ATK325" s="50"/>
      <c r="ATL325" s="50"/>
      <c r="ATM325" s="51"/>
      <c r="ATN325" s="52"/>
      <c r="ATO325" s="48"/>
      <c r="ATP325" s="49"/>
      <c r="ATQ325" s="50"/>
      <c r="ATR325" s="50"/>
      <c r="ATS325" s="50"/>
      <c r="ATT325" s="51"/>
      <c r="ATU325" s="52"/>
      <c r="ATV325" s="48"/>
      <c r="ATW325" s="49"/>
      <c r="ATX325" s="50"/>
      <c r="ATY325" s="50"/>
      <c r="ATZ325" s="50"/>
      <c r="AUA325" s="51"/>
      <c r="AUB325" s="52"/>
      <c r="AUC325" s="48"/>
      <c r="AUD325" s="49"/>
      <c r="AUE325" s="50"/>
      <c r="AUF325" s="50"/>
      <c r="AUG325" s="50"/>
      <c r="AUH325" s="51"/>
      <c r="AUI325" s="52"/>
      <c r="AUJ325" s="48"/>
      <c r="AUK325" s="49"/>
      <c r="AUL325" s="50"/>
      <c r="AUM325" s="50"/>
      <c r="AUN325" s="50"/>
      <c r="AUO325" s="51"/>
      <c r="AUP325" s="52"/>
      <c r="AUQ325" s="48"/>
      <c r="AUR325" s="49"/>
      <c r="AUS325" s="50"/>
      <c r="AUT325" s="50"/>
      <c r="AUU325" s="50"/>
      <c r="AUV325" s="51"/>
      <c r="AUW325" s="52"/>
      <c r="AUX325" s="48"/>
      <c r="AUY325" s="49"/>
      <c r="AUZ325" s="50"/>
      <c r="AVA325" s="50"/>
      <c r="AVB325" s="50"/>
      <c r="AVC325" s="51"/>
      <c r="AVD325" s="52"/>
      <c r="AVE325" s="48"/>
      <c r="AVF325" s="49"/>
      <c r="AVG325" s="50"/>
      <c r="AVH325" s="50"/>
      <c r="AVI325" s="50"/>
      <c r="AVJ325" s="51"/>
      <c r="AVK325" s="52"/>
      <c r="AVL325" s="48"/>
      <c r="AVM325" s="49"/>
      <c r="AVN325" s="50"/>
      <c r="AVO325" s="50"/>
      <c r="AVP325" s="50"/>
      <c r="AVQ325" s="51"/>
      <c r="AVR325" s="52"/>
      <c r="AVS325" s="48"/>
      <c r="AVT325" s="49"/>
      <c r="AVU325" s="50"/>
      <c r="AVV325" s="50"/>
      <c r="AVW325" s="50"/>
      <c r="AVX325" s="51"/>
      <c r="AVY325" s="52"/>
      <c r="AVZ325" s="48"/>
      <c r="AWA325" s="49"/>
      <c r="AWB325" s="50"/>
      <c r="AWC325" s="50"/>
      <c r="AWD325" s="50"/>
      <c r="AWE325" s="51"/>
      <c r="AWF325" s="52"/>
      <c r="AWG325" s="48"/>
      <c r="AWH325" s="49"/>
      <c r="AWI325" s="50"/>
      <c r="AWJ325" s="50"/>
      <c r="AWK325" s="50"/>
      <c r="AWL325" s="51"/>
      <c r="AWM325" s="52"/>
      <c r="AWN325" s="48"/>
      <c r="AWO325" s="49"/>
      <c r="AWP325" s="50"/>
      <c r="AWQ325" s="50"/>
      <c r="AWR325" s="50"/>
      <c r="AWS325" s="51"/>
      <c r="AWT325" s="52"/>
      <c r="AWU325" s="48"/>
      <c r="AWV325" s="49"/>
      <c r="AWW325" s="50"/>
      <c r="AWX325" s="50"/>
      <c r="AWY325" s="50"/>
      <c r="AWZ325" s="51"/>
      <c r="AXA325" s="52"/>
      <c r="AXB325" s="48"/>
      <c r="AXC325" s="49"/>
      <c r="AXD325" s="50"/>
      <c r="AXE325" s="50"/>
      <c r="AXF325" s="50"/>
      <c r="AXG325" s="51"/>
      <c r="AXH325" s="52"/>
      <c r="AXI325" s="48"/>
      <c r="AXJ325" s="49"/>
      <c r="AXK325" s="50"/>
      <c r="AXL325" s="50"/>
      <c r="AXM325" s="50"/>
      <c r="AXN325" s="51"/>
      <c r="AXO325" s="52"/>
      <c r="AXP325" s="48"/>
      <c r="AXQ325" s="49"/>
      <c r="AXR325" s="50"/>
      <c r="AXS325" s="50"/>
      <c r="AXT325" s="50"/>
      <c r="AXU325" s="51"/>
      <c r="AXV325" s="52"/>
      <c r="AXW325" s="48"/>
      <c r="AXX325" s="49"/>
      <c r="AXY325" s="50"/>
      <c r="AXZ325" s="50"/>
      <c r="AYA325" s="50"/>
      <c r="AYB325" s="51"/>
      <c r="AYC325" s="52"/>
      <c r="AYD325" s="48"/>
      <c r="AYE325" s="49"/>
      <c r="AYF325" s="50"/>
      <c r="AYG325" s="50"/>
      <c r="AYH325" s="50"/>
      <c r="AYI325" s="51"/>
      <c r="AYJ325" s="52"/>
      <c r="AYK325" s="48"/>
      <c r="AYL325" s="49"/>
      <c r="AYM325" s="50"/>
      <c r="AYN325" s="50"/>
      <c r="AYO325" s="50"/>
      <c r="AYP325" s="51"/>
      <c r="AYQ325" s="52"/>
      <c r="AYR325" s="48"/>
      <c r="AYS325" s="49"/>
      <c r="AYT325" s="50"/>
      <c r="AYU325" s="50"/>
      <c r="AYV325" s="50"/>
      <c r="AYW325" s="51"/>
      <c r="AYX325" s="52"/>
      <c r="AYY325" s="48"/>
      <c r="AYZ325" s="49"/>
      <c r="AZA325" s="50"/>
      <c r="AZB325" s="50"/>
      <c r="AZC325" s="50"/>
      <c r="AZD325" s="51"/>
      <c r="AZE325" s="52"/>
      <c r="AZF325" s="48"/>
      <c r="AZG325" s="49"/>
      <c r="AZH325" s="50"/>
      <c r="AZI325" s="50"/>
      <c r="AZJ325" s="50"/>
      <c r="AZK325" s="51"/>
      <c r="AZL325" s="52"/>
      <c r="AZM325" s="48"/>
      <c r="AZN325" s="49"/>
      <c r="AZO325" s="50"/>
      <c r="AZP325" s="50"/>
      <c r="AZQ325" s="50"/>
      <c r="AZR325" s="51"/>
      <c r="AZS325" s="52"/>
      <c r="AZT325" s="48"/>
      <c r="AZU325" s="49"/>
      <c r="AZV325" s="50"/>
      <c r="AZW325" s="50"/>
      <c r="AZX325" s="50"/>
      <c r="AZY325" s="51"/>
      <c r="AZZ325" s="52"/>
      <c r="BAA325" s="48"/>
      <c r="BAB325" s="49"/>
      <c r="BAC325" s="50"/>
      <c r="BAD325" s="50"/>
      <c r="BAE325" s="50"/>
      <c r="BAF325" s="51"/>
      <c r="BAG325" s="52"/>
      <c r="BAH325" s="48"/>
      <c r="BAI325" s="49"/>
      <c r="BAJ325" s="50"/>
      <c r="BAK325" s="50"/>
      <c r="BAL325" s="50"/>
      <c r="BAM325" s="51"/>
      <c r="BAN325" s="52"/>
      <c r="BAO325" s="48"/>
      <c r="BAP325" s="49"/>
      <c r="BAQ325" s="50"/>
      <c r="BAR325" s="50"/>
      <c r="BAS325" s="50"/>
      <c r="BAT325" s="51"/>
      <c r="BAU325" s="52"/>
      <c r="BAV325" s="48"/>
      <c r="BAW325" s="49"/>
      <c r="BAX325" s="50"/>
      <c r="BAY325" s="50"/>
      <c r="BAZ325" s="50"/>
      <c r="BBA325" s="51"/>
      <c r="BBB325" s="52"/>
      <c r="BBC325" s="48"/>
      <c r="BBD325" s="49"/>
      <c r="BBE325" s="50"/>
      <c r="BBF325" s="50"/>
      <c r="BBG325" s="50"/>
      <c r="BBH325" s="51"/>
      <c r="BBI325" s="52"/>
      <c r="BBJ325" s="48"/>
      <c r="BBK325" s="49"/>
      <c r="BBL325" s="50"/>
      <c r="BBM325" s="50"/>
      <c r="BBN325" s="50"/>
      <c r="BBO325" s="51"/>
      <c r="BBP325" s="52"/>
      <c r="BBQ325" s="48"/>
      <c r="BBR325" s="49"/>
      <c r="BBS325" s="50"/>
      <c r="BBT325" s="50"/>
      <c r="BBU325" s="50"/>
      <c r="BBV325" s="51"/>
      <c r="BBW325" s="52"/>
      <c r="BBX325" s="48"/>
      <c r="BBY325" s="49"/>
      <c r="BBZ325" s="50"/>
      <c r="BCA325" s="50"/>
      <c r="BCB325" s="50"/>
      <c r="BCC325" s="51"/>
      <c r="BCD325" s="52"/>
      <c r="BCE325" s="48"/>
      <c r="BCF325" s="49"/>
      <c r="BCG325" s="50"/>
      <c r="BCH325" s="50"/>
      <c r="BCI325" s="50"/>
      <c r="BCJ325" s="51"/>
      <c r="BCK325" s="52"/>
      <c r="BCL325" s="48"/>
      <c r="BCM325" s="49"/>
      <c r="BCN325" s="50"/>
      <c r="BCO325" s="50"/>
      <c r="BCP325" s="50"/>
      <c r="BCQ325" s="51"/>
      <c r="BCR325" s="52"/>
      <c r="BCS325" s="48"/>
      <c r="BCT325" s="49"/>
      <c r="BCU325" s="50"/>
      <c r="BCV325" s="50"/>
      <c r="BCW325" s="50"/>
      <c r="BCX325" s="51"/>
      <c r="BCY325" s="52"/>
      <c r="BCZ325" s="48"/>
      <c r="BDA325" s="49"/>
      <c r="BDB325" s="50"/>
      <c r="BDC325" s="50"/>
      <c r="BDD325" s="50"/>
      <c r="BDE325" s="51"/>
      <c r="BDF325" s="52"/>
      <c r="BDG325" s="48"/>
      <c r="BDH325" s="49"/>
      <c r="BDI325" s="50"/>
      <c r="BDJ325" s="50"/>
      <c r="BDK325" s="50"/>
      <c r="BDL325" s="51"/>
      <c r="BDM325" s="52"/>
      <c r="BDN325" s="48"/>
      <c r="BDO325" s="49"/>
      <c r="BDP325" s="50"/>
      <c r="BDQ325" s="50"/>
      <c r="BDR325" s="50"/>
      <c r="BDS325" s="51"/>
      <c r="BDT325" s="52"/>
      <c r="BDU325" s="48"/>
      <c r="BDV325" s="49"/>
      <c r="BDW325" s="50"/>
      <c r="BDX325" s="50"/>
      <c r="BDY325" s="50"/>
      <c r="BDZ325" s="51"/>
      <c r="BEA325" s="52"/>
      <c r="BEB325" s="48"/>
      <c r="BEC325" s="49"/>
      <c r="BED325" s="50"/>
      <c r="BEE325" s="50"/>
      <c r="BEF325" s="50"/>
      <c r="BEG325" s="51"/>
      <c r="BEH325" s="52"/>
      <c r="BEI325" s="48"/>
      <c r="BEJ325" s="49"/>
      <c r="BEK325" s="50"/>
      <c r="BEL325" s="50"/>
      <c r="BEM325" s="50"/>
      <c r="BEN325" s="51"/>
      <c r="BEO325" s="52"/>
      <c r="BEP325" s="48"/>
      <c r="BEQ325" s="49"/>
      <c r="BER325" s="50"/>
      <c r="BES325" s="50"/>
      <c r="BET325" s="50"/>
      <c r="BEU325" s="51"/>
      <c r="BEV325" s="52"/>
      <c r="BEW325" s="48"/>
      <c r="BEX325" s="49"/>
      <c r="BEY325" s="50"/>
      <c r="BEZ325" s="50"/>
      <c r="BFA325" s="50"/>
      <c r="BFB325" s="51"/>
      <c r="BFC325" s="52"/>
      <c r="BFD325" s="48"/>
      <c r="BFE325" s="49"/>
      <c r="BFF325" s="50"/>
      <c r="BFG325" s="50"/>
      <c r="BFH325" s="50"/>
      <c r="BFI325" s="51"/>
      <c r="BFJ325" s="52"/>
      <c r="BFK325" s="48"/>
      <c r="BFL325" s="49"/>
      <c r="BFM325" s="50"/>
      <c r="BFN325" s="50"/>
      <c r="BFO325" s="50"/>
      <c r="BFP325" s="51"/>
      <c r="BFQ325" s="52"/>
      <c r="BFR325" s="48"/>
      <c r="BFS325" s="49"/>
      <c r="BFT325" s="50"/>
      <c r="BFU325" s="50"/>
      <c r="BFV325" s="50"/>
      <c r="BFW325" s="51"/>
      <c r="BFX325" s="52"/>
      <c r="BFY325" s="48"/>
      <c r="BFZ325" s="49"/>
      <c r="BGA325" s="50"/>
      <c r="BGB325" s="50"/>
      <c r="BGC325" s="50"/>
      <c r="BGD325" s="51"/>
      <c r="BGE325" s="52"/>
      <c r="BGF325" s="48"/>
      <c r="BGG325" s="49"/>
      <c r="BGH325" s="50"/>
      <c r="BGI325" s="50"/>
      <c r="BGJ325" s="50"/>
      <c r="BGK325" s="51"/>
      <c r="BGL325" s="52"/>
      <c r="BGM325" s="48"/>
      <c r="BGN325" s="49"/>
      <c r="BGO325" s="50"/>
      <c r="BGP325" s="50"/>
      <c r="BGQ325" s="50"/>
      <c r="BGR325" s="51"/>
      <c r="BGS325" s="52"/>
      <c r="BGT325" s="48"/>
      <c r="BGU325" s="49"/>
      <c r="BGV325" s="50"/>
      <c r="BGW325" s="50"/>
      <c r="BGX325" s="50"/>
      <c r="BGY325" s="51"/>
      <c r="BGZ325" s="52"/>
      <c r="BHA325" s="48"/>
      <c r="BHB325" s="49"/>
      <c r="BHC325" s="50"/>
      <c r="BHD325" s="50"/>
      <c r="BHE325" s="50"/>
      <c r="BHF325" s="51"/>
      <c r="BHG325" s="52"/>
      <c r="BHH325" s="48"/>
      <c r="BHI325" s="49"/>
      <c r="BHJ325" s="50"/>
      <c r="BHK325" s="50"/>
      <c r="BHL325" s="50"/>
      <c r="BHM325" s="51"/>
      <c r="BHN325" s="52"/>
      <c r="BHO325" s="48"/>
      <c r="BHP325" s="49"/>
      <c r="BHQ325" s="50"/>
      <c r="BHR325" s="50"/>
      <c r="BHS325" s="50"/>
      <c r="BHT325" s="51"/>
      <c r="BHU325" s="52"/>
      <c r="BHV325" s="48"/>
      <c r="BHW325" s="49"/>
      <c r="BHX325" s="50"/>
      <c r="BHY325" s="50"/>
      <c r="BHZ325" s="50"/>
      <c r="BIA325" s="51"/>
      <c r="BIB325" s="52"/>
      <c r="BIC325" s="48"/>
      <c r="BID325" s="49"/>
      <c r="BIE325" s="50"/>
      <c r="BIF325" s="50"/>
      <c r="BIG325" s="50"/>
      <c r="BIH325" s="51"/>
      <c r="BII325" s="52"/>
      <c r="BIJ325" s="48"/>
      <c r="BIK325" s="49"/>
      <c r="BIL325" s="50"/>
      <c r="BIM325" s="50"/>
      <c r="BIN325" s="50"/>
      <c r="BIO325" s="51"/>
      <c r="BIP325" s="52"/>
      <c r="BIQ325" s="48"/>
      <c r="BIR325" s="49"/>
      <c r="BIS325" s="50"/>
      <c r="BIT325" s="50"/>
      <c r="BIU325" s="50"/>
      <c r="BIV325" s="51"/>
      <c r="BIW325" s="52"/>
      <c r="BIX325" s="48"/>
      <c r="BIY325" s="49"/>
      <c r="BIZ325" s="50"/>
      <c r="BJA325" s="50"/>
      <c r="BJB325" s="50"/>
      <c r="BJC325" s="51"/>
      <c r="BJD325" s="52"/>
      <c r="BJE325" s="48"/>
      <c r="BJF325" s="49"/>
      <c r="BJG325" s="50"/>
      <c r="BJH325" s="50"/>
      <c r="BJI325" s="50"/>
      <c r="BJJ325" s="51"/>
      <c r="BJK325" s="52"/>
      <c r="BJL325" s="48"/>
      <c r="BJM325" s="49"/>
      <c r="BJN325" s="50"/>
      <c r="BJO325" s="50"/>
      <c r="BJP325" s="50"/>
      <c r="BJQ325" s="51"/>
      <c r="BJR325" s="52"/>
      <c r="BJS325" s="48"/>
      <c r="BJT325" s="49"/>
      <c r="BJU325" s="50"/>
      <c r="BJV325" s="50"/>
      <c r="BJW325" s="50"/>
      <c r="BJX325" s="51"/>
      <c r="BJY325" s="52"/>
      <c r="BJZ325" s="48"/>
      <c r="BKA325" s="49"/>
      <c r="BKB325" s="50"/>
      <c r="BKC325" s="50"/>
      <c r="BKD325" s="50"/>
      <c r="BKE325" s="51"/>
      <c r="BKF325" s="52"/>
      <c r="BKG325" s="48"/>
      <c r="BKH325" s="49"/>
      <c r="BKI325" s="50"/>
      <c r="BKJ325" s="50"/>
      <c r="BKK325" s="50"/>
      <c r="BKL325" s="51"/>
      <c r="BKM325" s="52"/>
      <c r="BKN325" s="48"/>
      <c r="BKO325" s="49"/>
      <c r="BKP325" s="50"/>
      <c r="BKQ325" s="50"/>
      <c r="BKR325" s="50"/>
      <c r="BKS325" s="51"/>
      <c r="BKT325" s="52"/>
      <c r="BKU325" s="48"/>
      <c r="BKV325" s="49"/>
      <c r="BKW325" s="50"/>
      <c r="BKX325" s="50"/>
      <c r="BKY325" s="50"/>
      <c r="BKZ325" s="51"/>
      <c r="BLA325" s="52"/>
      <c r="BLB325" s="48"/>
      <c r="BLC325" s="49"/>
      <c r="BLD325" s="50"/>
      <c r="BLE325" s="50"/>
      <c r="BLF325" s="50"/>
      <c r="BLG325" s="51"/>
      <c r="BLH325" s="52"/>
      <c r="BLI325" s="48"/>
      <c r="BLJ325" s="49"/>
      <c r="BLK325" s="50"/>
      <c r="BLL325" s="50"/>
      <c r="BLM325" s="50"/>
      <c r="BLN325" s="51"/>
      <c r="BLO325" s="52"/>
      <c r="BLP325" s="48"/>
      <c r="BLQ325" s="49"/>
      <c r="BLR325" s="50"/>
      <c r="BLS325" s="50"/>
      <c r="BLT325" s="50"/>
      <c r="BLU325" s="51"/>
      <c r="BLV325" s="52"/>
      <c r="BLW325" s="48"/>
      <c r="BLX325" s="49"/>
      <c r="BLY325" s="50"/>
      <c r="BLZ325" s="50"/>
      <c r="BMA325" s="50"/>
      <c r="BMB325" s="51"/>
      <c r="BMC325" s="52"/>
      <c r="BMD325" s="48"/>
      <c r="BME325" s="49"/>
      <c r="BMF325" s="50"/>
      <c r="BMG325" s="50"/>
      <c r="BMH325" s="50"/>
      <c r="BMI325" s="51"/>
      <c r="BMJ325" s="52"/>
      <c r="BMK325" s="48"/>
      <c r="BML325" s="49"/>
      <c r="BMM325" s="50"/>
      <c r="BMN325" s="50"/>
      <c r="BMO325" s="50"/>
      <c r="BMP325" s="51"/>
      <c r="BMQ325" s="52"/>
      <c r="BMR325" s="48"/>
      <c r="BMS325" s="49"/>
      <c r="BMT325" s="50"/>
      <c r="BMU325" s="50"/>
      <c r="BMV325" s="50"/>
      <c r="BMW325" s="51"/>
      <c r="BMX325" s="52"/>
      <c r="BMY325" s="48"/>
      <c r="BMZ325" s="49"/>
      <c r="BNA325" s="50"/>
      <c r="BNB325" s="50"/>
      <c r="BNC325" s="50"/>
      <c r="BND325" s="51"/>
      <c r="BNE325" s="52"/>
      <c r="BNF325" s="48"/>
      <c r="BNG325" s="49"/>
      <c r="BNH325" s="50"/>
      <c r="BNI325" s="50"/>
      <c r="BNJ325" s="50"/>
      <c r="BNK325" s="51"/>
      <c r="BNL325" s="52"/>
      <c r="BNM325" s="48"/>
      <c r="BNN325" s="49"/>
      <c r="BNO325" s="50"/>
      <c r="BNP325" s="50"/>
      <c r="BNQ325" s="50"/>
      <c r="BNR325" s="51"/>
      <c r="BNS325" s="52"/>
      <c r="BNT325" s="48"/>
      <c r="BNU325" s="49"/>
      <c r="BNV325" s="50"/>
      <c r="BNW325" s="50"/>
      <c r="BNX325" s="50"/>
      <c r="BNY325" s="51"/>
      <c r="BNZ325" s="52"/>
      <c r="BOA325" s="48"/>
      <c r="BOB325" s="49"/>
      <c r="BOC325" s="50"/>
      <c r="BOD325" s="50"/>
      <c r="BOE325" s="50"/>
      <c r="BOF325" s="51"/>
      <c r="BOG325" s="52"/>
      <c r="BOH325" s="48"/>
      <c r="BOI325" s="49"/>
      <c r="BOJ325" s="50"/>
      <c r="BOK325" s="50"/>
      <c r="BOL325" s="50"/>
      <c r="BOM325" s="51"/>
      <c r="BON325" s="52"/>
      <c r="BOO325" s="48"/>
      <c r="BOP325" s="49"/>
      <c r="BOQ325" s="50"/>
      <c r="BOR325" s="50"/>
      <c r="BOS325" s="50"/>
      <c r="BOT325" s="51"/>
      <c r="BOU325" s="52"/>
      <c r="BOV325" s="48"/>
      <c r="BOW325" s="49"/>
      <c r="BOX325" s="50"/>
      <c r="BOY325" s="50"/>
      <c r="BOZ325" s="50"/>
      <c r="BPA325" s="51"/>
      <c r="BPB325" s="52"/>
      <c r="BPC325" s="48"/>
      <c r="BPD325" s="49"/>
      <c r="BPE325" s="50"/>
      <c r="BPF325" s="50"/>
      <c r="BPG325" s="50"/>
      <c r="BPH325" s="51"/>
      <c r="BPI325" s="52"/>
      <c r="BPJ325" s="48"/>
      <c r="BPK325" s="49"/>
      <c r="BPL325" s="50"/>
      <c r="BPM325" s="50"/>
      <c r="BPN325" s="50"/>
      <c r="BPO325" s="51"/>
      <c r="BPP325" s="52"/>
      <c r="BPQ325" s="48"/>
      <c r="BPR325" s="49"/>
      <c r="BPS325" s="50"/>
      <c r="BPT325" s="50"/>
      <c r="BPU325" s="50"/>
      <c r="BPV325" s="51"/>
      <c r="BPW325" s="52"/>
      <c r="BPX325" s="48"/>
      <c r="BPY325" s="49"/>
      <c r="BPZ325" s="50"/>
      <c r="BQA325" s="50"/>
      <c r="BQB325" s="50"/>
      <c r="BQC325" s="51"/>
      <c r="BQD325" s="52"/>
      <c r="BQE325" s="48"/>
      <c r="BQF325" s="49"/>
      <c r="BQG325" s="50"/>
      <c r="BQH325" s="50"/>
      <c r="BQI325" s="50"/>
      <c r="BQJ325" s="51"/>
      <c r="BQK325" s="52"/>
      <c r="BQL325" s="48"/>
      <c r="BQM325" s="49"/>
      <c r="BQN325" s="50"/>
      <c r="BQO325" s="50"/>
      <c r="BQP325" s="50"/>
      <c r="BQQ325" s="51"/>
      <c r="BQR325" s="52"/>
      <c r="BQS325" s="48"/>
      <c r="BQT325" s="49"/>
      <c r="BQU325" s="50"/>
      <c r="BQV325" s="50"/>
      <c r="BQW325" s="50"/>
      <c r="BQX325" s="51"/>
      <c r="BQY325" s="52"/>
      <c r="BQZ325" s="48"/>
      <c r="BRA325" s="49"/>
      <c r="BRB325" s="50"/>
      <c r="BRC325" s="50"/>
      <c r="BRD325" s="50"/>
      <c r="BRE325" s="51"/>
      <c r="BRF325" s="52"/>
      <c r="BRG325" s="48"/>
      <c r="BRH325" s="49"/>
      <c r="BRI325" s="50"/>
      <c r="BRJ325" s="50"/>
      <c r="BRK325" s="50"/>
      <c r="BRL325" s="51"/>
      <c r="BRM325" s="52"/>
      <c r="BRN325" s="48"/>
      <c r="BRO325" s="49"/>
      <c r="BRP325" s="50"/>
      <c r="BRQ325" s="50"/>
      <c r="BRR325" s="50"/>
      <c r="BRS325" s="51"/>
      <c r="BRT325" s="52"/>
      <c r="BRU325" s="48"/>
      <c r="BRV325" s="49"/>
      <c r="BRW325" s="50"/>
      <c r="BRX325" s="50"/>
      <c r="BRY325" s="50"/>
      <c r="BRZ325" s="51"/>
      <c r="BSA325" s="52"/>
      <c r="BSB325" s="48"/>
      <c r="BSC325" s="49"/>
      <c r="BSD325" s="50"/>
      <c r="BSE325" s="50"/>
      <c r="BSF325" s="50"/>
      <c r="BSG325" s="51"/>
      <c r="BSH325" s="52"/>
      <c r="BSI325" s="48"/>
      <c r="BSJ325" s="49"/>
      <c r="BSK325" s="50"/>
      <c r="BSL325" s="50"/>
      <c r="BSM325" s="50"/>
      <c r="BSN325" s="51"/>
      <c r="BSO325" s="52"/>
      <c r="BSP325" s="48"/>
      <c r="BSQ325" s="49"/>
      <c r="BSR325" s="50"/>
      <c r="BSS325" s="50"/>
      <c r="BST325" s="50"/>
      <c r="BSU325" s="51"/>
      <c r="BSV325" s="52"/>
      <c r="BSW325" s="48"/>
      <c r="BSX325" s="49"/>
      <c r="BSY325" s="50"/>
      <c r="BSZ325" s="50"/>
      <c r="BTA325" s="50"/>
      <c r="BTB325" s="51"/>
      <c r="BTC325" s="52"/>
      <c r="BTD325" s="48"/>
      <c r="BTE325" s="49"/>
      <c r="BTF325" s="50"/>
      <c r="BTG325" s="50"/>
      <c r="BTH325" s="50"/>
      <c r="BTI325" s="51"/>
      <c r="BTJ325" s="52"/>
      <c r="BTK325" s="48"/>
      <c r="BTL325" s="49"/>
      <c r="BTM325" s="50"/>
      <c r="BTN325" s="50"/>
      <c r="BTO325" s="50"/>
      <c r="BTP325" s="51"/>
      <c r="BTQ325" s="52"/>
      <c r="BTR325" s="48"/>
      <c r="BTS325" s="49"/>
      <c r="BTT325" s="50"/>
      <c r="BTU325" s="50"/>
      <c r="BTV325" s="50"/>
      <c r="BTW325" s="51"/>
      <c r="BTX325" s="52"/>
      <c r="BTY325" s="48"/>
      <c r="BTZ325" s="49"/>
      <c r="BUA325" s="50"/>
      <c r="BUB325" s="50"/>
      <c r="BUC325" s="50"/>
      <c r="BUD325" s="51"/>
      <c r="BUE325" s="52"/>
      <c r="BUF325" s="48"/>
      <c r="BUG325" s="49"/>
      <c r="BUH325" s="50"/>
      <c r="BUI325" s="50"/>
      <c r="BUJ325" s="50"/>
      <c r="BUK325" s="51"/>
      <c r="BUL325" s="52"/>
      <c r="BUM325" s="48"/>
      <c r="BUN325" s="49"/>
      <c r="BUO325" s="50"/>
      <c r="BUP325" s="50"/>
      <c r="BUQ325" s="50"/>
      <c r="BUR325" s="51"/>
      <c r="BUS325" s="52"/>
      <c r="BUT325" s="48"/>
      <c r="BUU325" s="49"/>
      <c r="BUV325" s="50"/>
      <c r="BUW325" s="50"/>
      <c r="BUX325" s="50"/>
      <c r="BUY325" s="51"/>
      <c r="BUZ325" s="52"/>
      <c r="BVA325" s="48"/>
      <c r="BVB325" s="49"/>
      <c r="BVC325" s="50"/>
      <c r="BVD325" s="50"/>
      <c r="BVE325" s="50"/>
      <c r="BVF325" s="51"/>
      <c r="BVG325" s="52"/>
      <c r="BVH325" s="48"/>
      <c r="BVI325" s="49"/>
      <c r="BVJ325" s="50"/>
      <c r="BVK325" s="50"/>
      <c r="BVL325" s="50"/>
      <c r="BVM325" s="51"/>
      <c r="BVN325" s="52"/>
      <c r="BVO325" s="48"/>
      <c r="BVP325" s="49"/>
      <c r="BVQ325" s="50"/>
      <c r="BVR325" s="50"/>
      <c r="BVS325" s="50"/>
      <c r="BVT325" s="51"/>
      <c r="BVU325" s="52"/>
      <c r="BVV325" s="48"/>
      <c r="BVW325" s="49"/>
      <c r="BVX325" s="50"/>
      <c r="BVY325" s="50"/>
      <c r="BVZ325" s="50"/>
      <c r="BWA325" s="51"/>
      <c r="BWB325" s="52"/>
      <c r="BWC325" s="48"/>
      <c r="BWD325" s="49"/>
      <c r="BWE325" s="50"/>
      <c r="BWF325" s="50"/>
      <c r="BWG325" s="50"/>
      <c r="BWH325" s="51"/>
      <c r="BWI325" s="52"/>
      <c r="BWJ325" s="48"/>
      <c r="BWK325" s="49"/>
      <c r="BWL325" s="50"/>
      <c r="BWM325" s="50"/>
      <c r="BWN325" s="50"/>
      <c r="BWO325" s="51"/>
      <c r="BWP325" s="52"/>
      <c r="BWQ325" s="48"/>
      <c r="BWR325" s="49"/>
      <c r="BWS325" s="50"/>
      <c r="BWT325" s="50"/>
      <c r="BWU325" s="50"/>
      <c r="BWV325" s="51"/>
      <c r="BWW325" s="52"/>
      <c r="BWX325" s="48"/>
      <c r="BWY325" s="49"/>
      <c r="BWZ325" s="50"/>
      <c r="BXA325" s="50"/>
      <c r="BXB325" s="50"/>
      <c r="BXC325" s="51"/>
      <c r="BXD325" s="52"/>
      <c r="BXE325" s="48"/>
      <c r="BXF325" s="49"/>
      <c r="BXG325" s="50"/>
      <c r="BXH325" s="50"/>
      <c r="BXI325" s="50"/>
      <c r="BXJ325" s="51"/>
      <c r="BXK325" s="52"/>
      <c r="BXL325" s="48"/>
      <c r="BXM325" s="49"/>
      <c r="BXN325" s="50"/>
      <c r="BXO325" s="50"/>
      <c r="BXP325" s="50"/>
      <c r="BXQ325" s="51"/>
      <c r="BXR325" s="52"/>
      <c r="BXS325" s="48"/>
      <c r="BXT325" s="49"/>
      <c r="BXU325" s="50"/>
      <c r="BXV325" s="50"/>
      <c r="BXW325" s="50"/>
      <c r="BXX325" s="51"/>
      <c r="BXY325" s="52"/>
      <c r="BXZ325" s="48"/>
      <c r="BYA325" s="49"/>
      <c r="BYB325" s="50"/>
      <c r="BYC325" s="50"/>
      <c r="BYD325" s="50"/>
      <c r="BYE325" s="51"/>
      <c r="BYF325" s="52"/>
      <c r="BYG325" s="48"/>
      <c r="BYH325" s="49"/>
      <c r="BYI325" s="50"/>
      <c r="BYJ325" s="50"/>
      <c r="BYK325" s="50"/>
      <c r="BYL325" s="51"/>
      <c r="BYM325" s="52"/>
      <c r="BYN325" s="48"/>
      <c r="BYO325" s="49"/>
      <c r="BYP325" s="50"/>
      <c r="BYQ325" s="50"/>
      <c r="BYR325" s="50"/>
      <c r="BYS325" s="51"/>
      <c r="BYT325" s="52"/>
      <c r="BYU325" s="48"/>
      <c r="BYV325" s="49"/>
      <c r="BYW325" s="50"/>
      <c r="BYX325" s="50"/>
      <c r="BYY325" s="50"/>
      <c r="BYZ325" s="51"/>
      <c r="BZA325" s="52"/>
      <c r="BZB325" s="48"/>
      <c r="BZC325" s="49"/>
      <c r="BZD325" s="50"/>
      <c r="BZE325" s="50"/>
      <c r="BZF325" s="50"/>
      <c r="BZG325" s="51"/>
      <c r="BZH325" s="52"/>
      <c r="BZI325" s="48"/>
      <c r="BZJ325" s="49"/>
      <c r="BZK325" s="50"/>
      <c r="BZL325" s="50"/>
      <c r="BZM325" s="50"/>
      <c r="BZN325" s="51"/>
      <c r="BZO325" s="52"/>
      <c r="BZP325" s="48"/>
      <c r="BZQ325" s="49"/>
      <c r="BZR325" s="50"/>
      <c r="BZS325" s="50"/>
      <c r="BZT325" s="50"/>
      <c r="BZU325" s="51"/>
      <c r="BZV325" s="52"/>
      <c r="BZW325" s="48"/>
      <c r="BZX325" s="49"/>
      <c r="BZY325" s="50"/>
      <c r="BZZ325" s="50"/>
      <c r="CAA325" s="50"/>
      <c r="CAB325" s="51"/>
      <c r="CAC325" s="52"/>
      <c r="CAD325" s="48"/>
      <c r="CAE325" s="49"/>
      <c r="CAF325" s="50"/>
      <c r="CAG325" s="50"/>
      <c r="CAH325" s="50"/>
      <c r="CAI325" s="51"/>
      <c r="CAJ325" s="52"/>
      <c r="CAK325" s="48"/>
      <c r="CAL325" s="49"/>
      <c r="CAM325" s="50"/>
      <c r="CAN325" s="50"/>
      <c r="CAO325" s="50"/>
      <c r="CAP325" s="51"/>
      <c r="CAQ325" s="52"/>
      <c r="CAR325" s="48"/>
      <c r="CAS325" s="49"/>
      <c r="CAT325" s="50"/>
      <c r="CAU325" s="50"/>
      <c r="CAV325" s="50"/>
      <c r="CAW325" s="51"/>
      <c r="CAX325" s="52"/>
      <c r="CAY325" s="48"/>
      <c r="CAZ325" s="49"/>
      <c r="CBA325" s="50"/>
      <c r="CBB325" s="50"/>
      <c r="CBC325" s="50"/>
      <c r="CBD325" s="51"/>
      <c r="CBE325" s="52"/>
      <c r="CBF325" s="48"/>
      <c r="CBG325" s="49"/>
      <c r="CBH325" s="50"/>
      <c r="CBI325" s="50"/>
      <c r="CBJ325" s="50"/>
      <c r="CBK325" s="51"/>
      <c r="CBL325" s="52"/>
      <c r="CBM325" s="48"/>
      <c r="CBN325" s="49"/>
      <c r="CBO325" s="50"/>
      <c r="CBP325" s="50"/>
      <c r="CBQ325" s="50"/>
      <c r="CBR325" s="51"/>
      <c r="CBS325" s="52"/>
      <c r="CBT325" s="48"/>
      <c r="CBU325" s="49"/>
      <c r="CBV325" s="50"/>
      <c r="CBW325" s="50"/>
      <c r="CBX325" s="50"/>
      <c r="CBY325" s="51"/>
      <c r="CBZ325" s="52"/>
      <c r="CCA325" s="48"/>
      <c r="CCB325" s="49"/>
      <c r="CCC325" s="50"/>
      <c r="CCD325" s="50"/>
      <c r="CCE325" s="50"/>
      <c r="CCF325" s="51"/>
      <c r="CCG325" s="52"/>
      <c r="CCH325" s="48"/>
      <c r="CCI325" s="49"/>
      <c r="CCJ325" s="50"/>
      <c r="CCK325" s="50"/>
      <c r="CCL325" s="50"/>
      <c r="CCM325" s="51"/>
      <c r="CCN325" s="52"/>
      <c r="CCO325" s="48"/>
      <c r="CCP325" s="49"/>
      <c r="CCQ325" s="50"/>
      <c r="CCR325" s="50"/>
      <c r="CCS325" s="50"/>
      <c r="CCT325" s="51"/>
      <c r="CCU325" s="52"/>
      <c r="CCV325" s="48"/>
      <c r="CCW325" s="49"/>
      <c r="CCX325" s="50"/>
      <c r="CCY325" s="50"/>
      <c r="CCZ325" s="50"/>
      <c r="CDA325" s="51"/>
      <c r="CDB325" s="52"/>
      <c r="CDC325" s="48"/>
      <c r="CDD325" s="49"/>
      <c r="CDE325" s="50"/>
      <c r="CDF325" s="50"/>
      <c r="CDG325" s="50"/>
      <c r="CDH325" s="51"/>
      <c r="CDI325" s="52"/>
      <c r="CDJ325" s="48"/>
      <c r="CDK325" s="49"/>
      <c r="CDL325" s="50"/>
      <c r="CDM325" s="50"/>
      <c r="CDN325" s="50"/>
      <c r="CDO325" s="51"/>
      <c r="CDP325" s="52"/>
      <c r="CDQ325" s="48"/>
      <c r="CDR325" s="49"/>
      <c r="CDS325" s="50"/>
      <c r="CDT325" s="50"/>
      <c r="CDU325" s="50"/>
      <c r="CDV325" s="51"/>
      <c r="CDW325" s="52"/>
      <c r="CDX325" s="48"/>
      <c r="CDY325" s="49"/>
      <c r="CDZ325" s="50"/>
      <c r="CEA325" s="50"/>
      <c r="CEB325" s="50"/>
      <c r="CEC325" s="51"/>
      <c r="CED325" s="52"/>
      <c r="CEE325" s="48"/>
      <c r="CEF325" s="49"/>
      <c r="CEG325" s="50"/>
      <c r="CEH325" s="50"/>
      <c r="CEI325" s="50"/>
      <c r="CEJ325" s="51"/>
      <c r="CEK325" s="52"/>
      <c r="CEL325" s="48"/>
      <c r="CEM325" s="49"/>
      <c r="CEN325" s="50"/>
      <c r="CEO325" s="50"/>
      <c r="CEP325" s="50"/>
      <c r="CEQ325" s="51"/>
      <c r="CER325" s="52"/>
      <c r="CES325" s="48"/>
      <c r="CET325" s="49"/>
      <c r="CEU325" s="50"/>
      <c r="CEV325" s="50"/>
      <c r="CEW325" s="50"/>
      <c r="CEX325" s="51"/>
      <c r="CEY325" s="52"/>
      <c r="CEZ325" s="48"/>
      <c r="CFA325" s="49"/>
      <c r="CFB325" s="50"/>
      <c r="CFC325" s="50"/>
      <c r="CFD325" s="50"/>
      <c r="CFE325" s="51"/>
      <c r="CFF325" s="52"/>
      <c r="CFG325" s="48"/>
      <c r="CFH325" s="49"/>
      <c r="CFI325" s="50"/>
      <c r="CFJ325" s="50"/>
      <c r="CFK325" s="50"/>
      <c r="CFL325" s="51"/>
      <c r="CFM325" s="52"/>
      <c r="CFN325" s="48"/>
      <c r="CFO325" s="49"/>
      <c r="CFP325" s="50"/>
      <c r="CFQ325" s="50"/>
      <c r="CFR325" s="50"/>
      <c r="CFS325" s="51"/>
      <c r="CFT325" s="52"/>
      <c r="CFU325" s="48"/>
      <c r="CFV325" s="49"/>
      <c r="CFW325" s="50"/>
      <c r="CFX325" s="50"/>
      <c r="CFY325" s="50"/>
      <c r="CFZ325" s="51"/>
      <c r="CGA325" s="52"/>
      <c r="CGB325" s="48"/>
      <c r="CGC325" s="49"/>
      <c r="CGD325" s="50"/>
      <c r="CGE325" s="50"/>
      <c r="CGF325" s="50"/>
      <c r="CGG325" s="51"/>
      <c r="CGH325" s="52"/>
      <c r="CGI325" s="48"/>
      <c r="CGJ325" s="49"/>
      <c r="CGK325" s="50"/>
      <c r="CGL325" s="50"/>
      <c r="CGM325" s="50"/>
      <c r="CGN325" s="51"/>
      <c r="CGO325" s="52"/>
      <c r="CGP325" s="48"/>
      <c r="CGQ325" s="49"/>
      <c r="CGR325" s="50"/>
      <c r="CGS325" s="50"/>
      <c r="CGT325" s="50"/>
      <c r="CGU325" s="51"/>
      <c r="CGV325" s="52"/>
      <c r="CGW325" s="48"/>
      <c r="CGX325" s="49"/>
      <c r="CGY325" s="50"/>
      <c r="CGZ325" s="50"/>
      <c r="CHA325" s="50"/>
      <c r="CHB325" s="51"/>
      <c r="CHC325" s="52"/>
      <c r="CHD325" s="48"/>
      <c r="CHE325" s="49"/>
      <c r="CHF325" s="50"/>
      <c r="CHG325" s="50"/>
      <c r="CHH325" s="50"/>
      <c r="CHI325" s="51"/>
      <c r="CHJ325" s="52"/>
      <c r="CHK325" s="48"/>
      <c r="CHL325" s="49"/>
      <c r="CHM325" s="50"/>
      <c r="CHN325" s="50"/>
      <c r="CHO325" s="50"/>
      <c r="CHP325" s="51"/>
      <c r="CHQ325" s="52"/>
      <c r="CHR325" s="48"/>
      <c r="CHS325" s="49"/>
      <c r="CHT325" s="50"/>
      <c r="CHU325" s="50"/>
      <c r="CHV325" s="50"/>
      <c r="CHW325" s="51"/>
      <c r="CHX325" s="52"/>
      <c r="CHY325" s="48"/>
      <c r="CHZ325" s="49"/>
      <c r="CIA325" s="50"/>
      <c r="CIB325" s="50"/>
      <c r="CIC325" s="50"/>
      <c r="CID325" s="51"/>
      <c r="CIE325" s="52"/>
      <c r="CIF325" s="48"/>
      <c r="CIG325" s="49"/>
      <c r="CIH325" s="50"/>
      <c r="CII325" s="50"/>
      <c r="CIJ325" s="50"/>
      <c r="CIK325" s="51"/>
      <c r="CIL325" s="52"/>
      <c r="CIM325" s="48"/>
      <c r="CIN325" s="49"/>
      <c r="CIO325" s="50"/>
      <c r="CIP325" s="50"/>
      <c r="CIQ325" s="50"/>
      <c r="CIR325" s="51"/>
      <c r="CIS325" s="52"/>
      <c r="CIT325" s="48"/>
      <c r="CIU325" s="49"/>
      <c r="CIV325" s="50"/>
      <c r="CIW325" s="50"/>
      <c r="CIX325" s="50"/>
      <c r="CIY325" s="51"/>
      <c r="CIZ325" s="52"/>
      <c r="CJA325" s="48"/>
      <c r="CJB325" s="49"/>
      <c r="CJC325" s="50"/>
      <c r="CJD325" s="50"/>
      <c r="CJE325" s="50"/>
      <c r="CJF325" s="51"/>
      <c r="CJG325" s="52"/>
      <c r="CJH325" s="48"/>
      <c r="CJI325" s="49"/>
      <c r="CJJ325" s="50"/>
      <c r="CJK325" s="50"/>
      <c r="CJL325" s="50"/>
      <c r="CJM325" s="51"/>
      <c r="CJN325" s="52"/>
      <c r="CJO325" s="48"/>
      <c r="CJP325" s="49"/>
      <c r="CJQ325" s="50"/>
      <c r="CJR325" s="50"/>
      <c r="CJS325" s="50"/>
      <c r="CJT325" s="51"/>
      <c r="CJU325" s="52"/>
      <c r="CJV325" s="48"/>
      <c r="CJW325" s="49"/>
      <c r="CJX325" s="50"/>
      <c r="CJY325" s="50"/>
      <c r="CJZ325" s="50"/>
      <c r="CKA325" s="51"/>
      <c r="CKB325" s="52"/>
      <c r="CKC325" s="48"/>
      <c r="CKD325" s="49"/>
      <c r="CKE325" s="50"/>
      <c r="CKF325" s="50"/>
      <c r="CKG325" s="50"/>
      <c r="CKH325" s="51"/>
      <c r="CKI325" s="52"/>
      <c r="CKJ325" s="48"/>
      <c r="CKK325" s="49"/>
      <c r="CKL325" s="50"/>
      <c r="CKM325" s="50"/>
      <c r="CKN325" s="50"/>
      <c r="CKO325" s="51"/>
      <c r="CKP325" s="52"/>
      <c r="CKQ325" s="48"/>
      <c r="CKR325" s="49"/>
      <c r="CKS325" s="50"/>
      <c r="CKT325" s="50"/>
      <c r="CKU325" s="50"/>
      <c r="CKV325" s="51"/>
      <c r="CKW325" s="52"/>
      <c r="CKX325" s="48"/>
      <c r="CKY325" s="49"/>
      <c r="CKZ325" s="50"/>
      <c r="CLA325" s="50"/>
      <c r="CLB325" s="50"/>
      <c r="CLC325" s="51"/>
      <c r="CLD325" s="52"/>
      <c r="CLE325" s="48"/>
      <c r="CLF325" s="49"/>
      <c r="CLG325" s="50"/>
      <c r="CLH325" s="50"/>
      <c r="CLI325" s="50"/>
      <c r="CLJ325" s="51"/>
      <c r="CLK325" s="52"/>
      <c r="CLL325" s="48"/>
      <c r="CLM325" s="49"/>
      <c r="CLN325" s="50"/>
      <c r="CLO325" s="50"/>
      <c r="CLP325" s="50"/>
      <c r="CLQ325" s="51"/>
      <c r="CLR325" s="52"/>
      <c r="CLS325" s="48"/>
      <c r="CLT325" s="49"/>
      <c r="CLU325" s="50"/>
      <c r="CLV325" s="50"/>
      <c r="CLW325" s="50"/>
      <c r="CLX325" s="51"/>
      <c r="CLY325" s="52"/>
      <c r="CLZ325" s="48"/>
      <c r="CMA325" s="49"/>
      <c r="CMB325" s="50"/>
      <c r="CMC325" s="50"/>
      <c r="CMD325" s="50"/>
      <c r="CME325" s="51"/>
      <c r="CMF325" s="52"/>
      <c r="CMG325" s="48"/>
      <c r="CMH325" s="49"/>
      <c r="CMI325" s="50"/>
      <c r="CMJ325" s="50"/>
      <c r="CMK325" s="50"/>
      <c r="CML325" s="51"/>
      <c r="CMM325" s="52"/>
      <c r="CMN325" s="48"/>
      <c r="CMO325" s="49"/>
      <c r="CMP325" s="50"/>
      <c r="CMQ325" s="50"/>
      <c r="CMR325" s="50"/>
      <c r="CMS325" s="51"/>
      <c r="CMT325" s="52"/>
      <c r="CMU325" s="48"/>
      <c r="CMV325" s="49"/>
      <c r="CMW325" s="50"/>
      <c r="CMX325" s="50"/>
      <c r="CMY325" s="50"/>
      <c r="CMZ325" s="51"/>
      <c r="CNA325" s="52"/>
      <c r="CNB325" s="48"/>
      <c r="CNC325" s="49"/>
      <c r="CND325" s="50"/>
      <c r="CNE325" s="50"/>
      <c r="CNF325" s="50"/>
      <c r="CNG325" s="51"/>
      <c r="CNH325" s="52"/>
      <c r="CNI325" s="48"/>
      <c r="CNJ325" s="49"/>
      <c r="CNK325" s="50"/>
      <c r="CNL325" s="50"/>
      <c r="CNM325" s="50"/>
      <c r="CNN325" s="51"/>
      <c r="CNO325" s="52"/>
      <c r="CNP325" s="48"/>
      <c r="CNQ325" s="49"/>
      <c r="CNR325" s="50"/>
      <c r="CNS325" s="50"/>
      <c r="CNT325" s="50"/>
      <c r="CNU325" s="51"/>
      <c r="CNV325" s="52"/>
      <c r="CNW325" s="48"/>
      <c r="CNX325" s="49"/>
      <c r="CNY325" s="50"/>
      <c r="CNZ325" s="50"/>
      <c r="COA325" s="50"/>
      <c r="COB325" s="51"/>
      <c r="COC325" s="52"/>
      <c r="COD325" s="48"/>
      <c r="COE325" s="49"/>
      <c r="COF325" s="50"/>
      <c r="COG325" s="50"/>
      <c r="COH325" s="50"/>
      <c r="COI325" s="51"/>
      <c r="COJ325" s="52"/>
      <c r="COK325" s="48"/>
      <c r="COL325" s="49"/>
      <c r="COM325" s="50"/>
      <c r="CON325" s="50"/>
      <c r="COO325" s="50"/>
      <c r="COP325" s="51"/>
      <c r="COQ325" s="52"/>
      <c r="COR325" s="48"/>
      <c r="COS325" s="49"/>
      <c r="COT325" s="50"/>
      <c r="COU325" s="50"/>
      <c r="COV325" s="50"/>
      <c r="COW325" s="51"/>
      <c r="COX325" s="52"/>
      <c r="COY325" s="48"/>
      <c r="COZ325" s="49"/>
      <c r="CPA325" s="50"/>
      <c r="CPB325" s="50"/>
      <c r="CPC325" s="50"/>
      <c r="CPD325" s="51"/>
      <c r="CPE325" s="52"/>
      <c r="CPF325" s="48"/>
      <c r="CPG325" s="49"/>
      <c r="CPH325" s="50"/>
      <c r="CPI325" s="50"/>
      <c r="CPJ325" s="50"/>
      <c r="CPK325" s="51"/>
      <c r="CPL325" s="52"/>
      <c r="CPM325" s="48"/>
      <c r="CPN325" s="49"/>
      <c r="CPO325" s="50"/>
      <c r="CPP325" s="50"/>
      <c r="CPQ325" s="50"/>
      <c r="CPR325" s="51"/>
      <c r="CPS325" s="52"/>
      <c r="CPT325" s="48"/>
      <c r="CPU325" s="49"/>
      <c r="CPV325" s="50"/>
      <c r="CPW325" s="50"/>
      <c r="CPX325" s="50"/>
      <c r="CPY325" s="51"/>
      <c r="CPZ325" s="52"/>
      <c r="CQA325" s="48"/>
      <c r="CQB325" s="49"/>
      <c r="CQC325" s="50"/>
      <c r="CQD325" s="50"/>
      <c r="CQE325" s="50"/>
      <c r="CQF325" s="51"/>
      <c r="CQG325" s="52"/>
      <c r="CQH325" s="48"/>
      <c r="CQI325" s="49"/>
      <c r="CQJ325" s="50"/>
      <c r="CQK325" s="50"/>
      <c r="CQL325" s="50"/>
      <c r="CQM325" s="51"/>
      <c r="CQN325" s="52"/>
      <c r="CQO325" s="48"/>
      <c r="CQP325" s="49"/>
      <c r="CQQ325" s="50"/>
      <c r="CQR325" s="50"/>
      <c r="CQS325" s="50"/>
      <c r="CQT325" s="51"/>
      <c r="CQU325" s="52"/>
      <c r="CQV325" s="48"/>
      <c r="CQW325" s="49"/>
      <c r="CQX325" s="50"/>
      <c r="CQY325" s="50"/>
      <c r="CQZ325" s="50"/>
      <c r="CRA325" s="51"/>
      <c r="CRB325" s="52"/>
      <c r="CRC325" s="48"/>
      <c r="CRD325" s="49"/>
      <c r="CRE325" s="50"/>
      <c r="CRF325" s="50"/>
      <c r="CRG325" s="50"/>
      <c r="CRH325" s="51"/>
      <c r="CRI325" s="52"/>
      <c r="CRJ325" s="48"/>
      <c r="CRK325" s="49"/>
      <c r="CRL325" s="50"/>
      <c r="CRM325" s="50"/>
      <c r="CRN325" s="50"/>
      <c r="CRO325" s="51"/>
      <c r="CRP325" s="52"/>
      <c r="CRQ325" s="48"/>
      <c r="CRR325" s="49"/>
      <c r="CRS325" s="50"/>
      <c r="CRT325" s="50"/>
      <c r="CRU325" s="50"/>
      <c r="CRV325" s="51"/>
      <c r="CRW325" s="52"/>
      <c r="CRX325" s="48"/>
      <c r="CRY325" s="49"/>
      <c r="CRZ325" s="50"/>
      <c r="CSA325" s="50"/>
      <c r="CSB325" s="50"/>
      <c r="CSC325" s="51"/>
      <c r="CSD325" s="52"/>
      <c r="CSE325" s="48"/>
      <c r="CSF325" s="49"/>
      <c r="CSG325" s="50"/>
      <c r="CSH325" s="50"/>
      <c r="CSI325" s="50"/>
      <c r="CSJ325" s="51"/>
      <c r="CSK325" s="52"/>
      <c r="CSL325" s="48"/>
      <c r="CSM325" s="49"/>
      <c r="CSN325" s="50"/>
      <c r="CSO325" s="50"/>
      <c r="CSP325" s="50"/>
      <c r="CSQ325" s="51"/>
      <c r="CSR325" s="52"/>
      <c r="CSS325" s="48"/>
      <c r="CST325" s="49"/>
      <c r="CSU325" s="50"/>
      <c r="CSV325" s="50"/>
      <c r="CSW325" s="50"/>
      <c r="CSX325" s="51"/>
      <c r="CSY325" s="52"/>
      <c r="CSZ325" s="48"/>
      <c r="CTA325" s="49"/>
      <c r="CTB325" s="50"/>
      <c r="CTC325" s="50"/>
      <c r="CTD325" s="50"/>
      <c r="CTE325" s="51"/>
      <c r="CTF325" s="52"/>
      <c r="CTG325" s="48"/>
      <c r="CTH325" s="49"/>
      <c r="CTI325" s="50"/>
      <c r="CTJ325" s="50"/>
      <c r="CTK325" s="50"/>
      <c r="CTL325" s="51"/>
      <c r="CTM325" s="52"/>
      <c r="CTN325" s="48"/>
      <c r="CTO325" s="49"/>
      <c r="CTP325" s="50"/>
      <c r="CTQ325" s="50"/>
      <c r="CTR325" s="50"/>
      <c r="CTS325" s="51"/>
      <c r="CTT325" s="52"/>
      <c r="CTU325" s="48"/>
      <c r="CTV325" s="49"/>
      <c r="CTW325" s="50"/>
      <c r="CTX325" s="50"/>
      <c r="CTY325" s="50"/>
      <c r="CTZ325" s="51"/>
      <c r="CUA325" s="52"/>
      <c r="CUB325" s="48"/>
      <c r="CUC325" s="49"/>
      <c r="CUD325" s="50"/>
      <c r="CUE325" s="50"/>
      <c r="CUF325" s="50"/>
      <c r="CUG325" s="51"/>
      <c r="CUH325" s="52"/>
      <c r="CUI325" s="48"/>
      <c r="CUJ325" s="49"/>
      <c r="CUK325" s="50"/>
      <c r="CUL325" s="50"/>
      <c r="CUM325" s="50"/>
      <c r="CUN325" s="51"/>
      <c r="CUO325" s="52"/>
      <c r="CUP325" s="48"/>
      <c r="CUQ325" s="49"/>
      <c r="CUR325" s="50"/>
      <c r="CUS325" s="50"/>
      <c r="CUT325" s="50"/>
      <c r="CUU325" s="51"/>
      <c r="CUV325" s="52"/>
      <c r="CUW325" s="48"/>
      <c r="CUX325" s="49"/>
      <c r="CUY325" s="50"/>
      <c r="CUZ325" s="50"/>
      <c r="CVA325" s="50"/>
      <c r="CVB325" s="51"/>
      <c r="CVC325" s="52"/>
      <c r="CVD325" s="48"/>
      <c r="CVE325" s="49"/>
      <c r="CVF325" s="50"/>
      <c r="CVG325" s="50"/>
      <c r="CVH325" s="50"/>
      <c r="CVI325" s="51"/>
      <c r="CVJ325" s="52"/>
      <c r="CVK325" s="48"/>
      <c r="CVL325" s="49"/>
      <c r="CVM325" s="50"/>
      <c r="CVN325" s="50"/>
      <c r="CVO325" s="50"/>
      <c r="CVP325" s="51"/>
      <c r="CVQ325" s="52"/>
      <c r="CVR325" s="48"/>
      <c r="CVS325" s="49"/>
      <c r="CVT325" s="50"/>
      <c r="CVU325" s="50"/>
      <c r="CVV325" s="50"/>
      <c r="CVW325" s="51"/>
      <c r="CVX325" s="52"/>
      <c r="CVY325" s="48"/>
      <c r="CVZ325" s="49"/>
      <c r="CWA325" s="50"/>
      <c r="CWB325" s="50"/>
      <c r="CWC325" s="50"/>
      <c r="CWD325" s="51"/>
      <c r="CWE325" s="52"/>
      <c r="CWF325" s="48"/>
      <c r="CWG325" s="49"/>
      <c r="CWH325" s="50"/>
      <c r="CWI325" s="50"/>
      <c r="CWJ325" s="50"/>
      <c r="CWK325" s="51"/>
      <c r="CWL325" s="52"/>
      <c r="CWM325" s="48"/>
      <c r="CWN325" s="49"/>
      <c r="CWO325" s="50"/>
      <c r="CWP325" s="50"/>
      <c r="CWQ325" s="50"/>
      <c r="CWR325" s="51"/>
      <c r="CWS325" s="52"/>
      <c r="CWT325" s="48"/>
      <c r="CWU325" s="49"/>
      <c r="CWV325" s="50"/>
      <c r="CWW325" s="50"/>
      <c r="CWX325" s="50"/>
      <c r="CWY325" s="51"/>
      <c r="CWZ325" s="52"/>
      <c r="CXA325" s="48"/>
      <c r="CXB325" s="49"/>
      <c r="CXC325" s="50"/>
      <c r="CXD325" s="50"/>
      <c r="CXE325" s="50"/>
      <c r="CXF325" s="51"/>
      <c r="CXG325" s="52"/>
      <c r="CXH325" s="48"/>
      <c r="CXI325" s="49"/>
      <c r="CXJ325" s="50"/>
      <c r="CXK325" s="50"/>
      <c r="CXL325" s="50"/>
      <c r="CXM325" s="51"/>
      <c r="CXN325" s="52"/>
      <c r="CXO325" s="48"/>
      <c r="CXP325" s="49"/>
      <c r="CXQ325" s="50"/>
      <c r="CXR325" s="50"/>
      <c r="CXS325" s="50"/>
      <c r="CXT325" s="51"/>
      <c r="CXU325" s="52"/>
      <c r="CXV325" s="48"/>
      <c r="CXW325" s="49"/>
      <c r="CXX325" s="50"/>
      <c r="CXY325" s="50"/>
      <c r="CXZ325" s="50"/>
      <c r="CYA325" s="51"/>
      <c r="CYB325" s="52"/>
      <c r="CYC325" s="48"/>
      <c r="CYD325" s="49"/>
      <c r="CYE325" s="50"/>
      <c r="CYF325" s="50"/>
      <c r="CYG325" s="50"/>
      <c r="CYH325" s="51"/>
      <c r="CYI325" s="52"/>
      <c r="CYJ325" s="48"/>
      <c r="CYK325" s="49"/>
      <c r="CYL325" s="50"/>
      <c r="CYM325" s="50"/>
      <c r="CYN325" s="50"/>
      <c r="CYO325" s="51"/>
      <c r="CYP325" s="52"/>
      <c r="CYQ325" s="48"/>
      <c r="CYR325" s="49"/>
      <c r="CYS325" s="50"/>
      <c r="CYT325" s="50"/>
      <c r="CYU325" s="50"/>
      <c r="CYV325" s="51"/>
      <c r="CYW325" s="52"/>
      <c r="CYX325" s="48"/>
      <c r="CYY325" s="49"/>
      <c r="CYZ325" s="50"/>
      <c r="CZA325" s="50"/>
      <c r="CZB325" s="50"/>
      <c r="CZC325" s="51"/>
      <c r="CZD325" s="52"/>
      <c r="CZE325" s="48"/>
      <c r="CZF325" s="49"/>
      <c r="CZG325" s="50"/>
      <c r="CZH325" s="50"/>
      <c r="CZI325" s="50"/>
      <c r="CZJ325" s="51"/>
      <c r="CZK325" s="52"/>
      <c r="CZL325" s="48"/>
      <c r="CZM325" s="49"/>
      <c r="CZN325" s="50"/>
      <c r="CZO325" s="50"/>
      <c r="CZP325" s="50"/>
      <c r="CZQ325" s="51"/>
      <c r="CZR325" s="52"/>
      <c r="CZS325" s="48"/>
      <c r="CZT325" s="49"/>
      <c r="CZU325" s="50"/>
      <c r="CZV325" s="50"/>
      <c r="CZW325" s="50"/>
      <c r="CZX325" s="51"/>
      <c r="CZY325" s="52"/>
      <c r="CZZ325" s="48"/>
      <c r="DAA325" s="49"/>
      <c r="DAB325" s="50"/>
      <c r="DAC325" s="50"/>
      <c r="DAD325" s="50"/>
      <c r="DAE325" s="51"/>
      <c r="DAF325" s="52"/>
      <c r="DAG325" s="48"/>
      <c r="DAH325" s="49"/>
      <c r="DAI325" s="50"/>
      <c r="DAJ325" s="50"/>
      <c r="DAK325" s="50"/>
      <c r="DAL325" s="51"/>
      <c r="DAM325" s="52"/>
      <c r="DAN325" s="48"/>
      <c r="DAO325" s="49"/>
      <c r="DAP325" s="50"/>
      <c r="DAQ325" s="50"/>
      <c r="DAR325" s="50"/>
      <c r="DAS325" s="51"/>
      <c r="DAT325" s="52"/>
      <c r="DAU325" s="48"/>
      <c r="DAV325" s="49"/>
      <c r="DAW325" s="50"/>
      <c r="DAX325" s="50"/>
      <c r="DAY325" s="50"/>
      <c r="DAZ325" s="51"/>
      <c r="DBA325" s="52"/>
      <c r="DBB325" s="48"/>
      <c r="DBC325" s="49"/>
      <c r="DBD325" s="50"/>
      <c r="DBE325" s="50"/>
      <c r="DBF325" s="50"/>
      <c r="DBG325" s="51"/>
      <c r="DBH325" s="52"/>
      <c r="DBI325" s="48"/>
      <c r="DBJ325" s="49"/>
      <c r="DBK325" s="50"/>
      <c r="DBL325" s="50"/>
      <c r="DBM325" s="50"/>
      <c r="DBN325" s="51"/>
      <c r="DBO325" s="52"/>
      <c r="DBP325" s="48"/>
      <c r="DBQ325" s="49"/>
      <c r="DBR325" s="50"/>
      <c r="DBS325" s="50"/>
      <c r="DBT325" s="50"/>
      <c r="DBU325" s="51"/>
      <c r="DBV325" s="52"/>
      <c r="DBW325" s="48"/>
      <c r="DBX325" s="49"/>
      <c r="DBY325" s="50"/>
      <c r="DBZ325" s="50"/>
      <c r="DCA325" s="50"/>
      <c r="DCB325" s="51"/>
      <c r="DCC325" s="52"/>
      <c r="DCD325" s="48"/>
      <c r="DCE325" s="49"/>
      <c r="DCF325" s="50"/>
      <c r="DCG325" s="50"/>
      <c r="DCH325" s="50"/>
      <c r="DCI325" s="51"/>
      <c r="DCJ325" s="52"/>
      <c r="DCK325" s="48"/>
      <c r="DCL325" s="49"/>
      <c r="DCM325" s="50"/>
      <c r="DCN325" s="50"/>
      <c r="DCO325" s="50"/>
      <c r="DCP325" s="51"/>
      <c r="DCQ325" s="52"/>
      <c r="DCR325" s="48"/>
      <c r="DCS325" s="49"/>
      <c r="DCT325" s="50"/>
      <c r="DCU325" s="50"/>
      <c r="DCV325" s="50"/>
      <c r="DCW325" s="51"/>
      <c r="DCX325" s="52"/>
      <c r="DCY325" s="48"/>
      <c r="DCZ325" s="49"/>
      <c r="DDA325" s="50"/>
      <c r="DDB325" s="50"/>
      <c r="DDC325" s="50"/>
      <c r="DDD325" s="51"/>
      <c r="DDE325" s="52"/>
      <c r="DDF325" s="48"/>
      <c r="DDG325" s="49"/>
      <c r="DDH325" s="50"/>
      <c r="DDI325" s="50"/>
      <c r="DDJ325" s="50"/>
      <c r="DDK325" s="51"/>
      <c r="DDL325" s="52"/>
      <c r="DDM325" s="48"/>
      <c r="DDN325" s="49"/>
      <c r="DDO325" s="50"/>
      <c r="DDP325" s="50"/>
      <c r="DDQ325" s="50"/>
      <c r="DDR325" s="51"/>
      <c r="DDS325" s="52"/>
      <c r="DDT325" s="48"/>
      <c r="DDU325" s="49"/>
      <c r="DDV325" s="50"/>
      <c r="DDW325" s="50"/>
      <c r="DDX325" s="50"/>
      <c r="DDY325" s="51"/>
      <c r="DDZ325" s="52"/>
      <c r="DEA325" s="48"/>
      <c r="DEB325" s="49"/>
      <c r="DEC325" s="50"/>
      <c r="DED325" s="50"/>
      <c r="DEE325" s="50"/>
      <c r="DEF325" s="51"/>
      <c r="DEG325" s="52"/>
      <c r="DEH325" s="48"/>
      <c r="DEI325" s="49"/>
      <c r="DEJ325" s="50"/>
      <c r="DEK325" s="50"/>
      <c r="DEL325" s="50"/>
      <c r="DEM325" s="51"/>
      <c r="DEN325" s="52"/>
      <c r="DEO325" s="48"/>
      <c r="DEP325" s="49"/>
      <c r="DEQ325" s="50"/>
      <c r="DER325" s="50"/>
      <c r="DES325" s="50"/>
      <c r="DET325" s="51"/>
      <c r="DEU325" s="52"/>
      <c r="DEV325" s="48"/>
      <c r="DEW325" s="49"/>
      <c r="DEX325" s="50"/>
      <c r="DEY325" s="50"/>
      <c r="DEZ325" s="50"/>
      <c r="DFA325" s="51"/>
      <c r="DFB325" s="52"/>
      <c r="DFC325" s="48"/>
      <c r="DFD325" s="49"/>
      <c r="DFE325" s="50"/>
      <c r="DFF325" s="50"/>
      <c r="DFG325" s="50"/>
      <c r="DFH325" s="51"/>
      <c r="DFI325" s="52"/>
      <c r="DFJ325" s="48"/>
      <c r="DFK325" s="49"/>
      <c r="DFL325" s="50"/>
      <c r="DFM325" s="50"/>
      <c r="DFN325" s="50"/>
      <c r="DFO325" s="51"/>
      <c r="DFP325" s="52"/>
      <c r="DFQ325" s="48"/>
      <c r="DFR325" s="49"/>
      <c r="DFS325" s="50"/>
      <c r="DFT325" s="50"/>
      <c r="DFU325" s="50"/>
      <c r="DFV325" s="51"/>
      <c r="DFW325" s="52"/>
      <c r="DFX325" s="48"/>
      <c r="DFY325" s="49"/>
      <c r="DFZ325" s="50"/>
      <c r="DGA325" s="50"/>
      <c r="DGB325" s="50"/>
      <c r="DGC325" s="51"/>
      <c r="DGD325" s="52"/>
      <c r="DGE325" s="48"/>
      <c r="DGF325" s="49"/>
      <c r="DGG325" s="50"/>
      <c r="DGH325" s="50"/>
      <c r="DGI325" s="50"/>
      <c r="DGJ325" s="51"/>
      <c r="DGK325" s="52"/>
      <c r="DGL325" s="48"/>
      <c r="DGM325" s="49"/>
      <c r="DGN325" s="50"/>
      <c r="DGO325" s="50"/>
      <c r="DGP325" s="50"/>
      <c r="DGQ325" s="51"/>
      <c r="DGR325" s="52"/>
      <c r="DGS325" s="48"/>
      <c r="DGT325" s="49"/>
      <c r="DGU325" s="50"/>
      <c r="DGV325" s="50"/>
      <c r="DGW325" s="50"/>
      <c r="DGX325" s="51"/>
      <c r="DGY325" s="52"/>
      <c r="DGZ325" s="48"/>
      <c r="DHA325" s="49"/>
      <c r="DHB325" s="50"/>
      <c r="DHC325" s="50"/>
      <c r="DHD325" s="50"/>
      <c r="DHE325" s="51"/>
      <c r="DHF325" s="52"/>
      <c r="DHG325" s="48"/>
      <c r="DHH325" s="49"/>
      <c r="DHI325" s="50"/>
      <c r="DHJ325" s="50"/>
      <c r="DHK325" s="50"/>
      <c r="DHL325" s="51"/>
      <c r="DHM325" s="52"/>
      <c r="DHN325" s="48"/>
      <c r="DHO325" s="49"/>
      <c r="DHP325" s="50"/>
      <c r="DHQ325" s="50"/>
      <c r="DHR325" s="50"/>
      <c r="DHS325" s="51"/>
      <c r="DHT325" s="52"/>
      <c r="DHU325" s="48"/>
      <c r="DHV325" s="49"/>
      <c r="DHW325" s="50"/>
      <c r="DHX325" s="50"/>
      <c r="DHY325" s="50"/>
      <c r="DHZ325" s="51"/>
      <c r="DIA325" s="52"/>
      <c r="DIB325" s="48"/>
      <c r="DIC325" s="49"/>
      <c r="DID325" s="50"/>
      <c r="DIE325" s="50"/>
      <c r="DIF325" s="50"/>
      <c r="DIG325" s="51"/>
      <c r="DIH325" s="52"/>
      <c r="DII325" s="48"/>
      <c r="DIJ325" s="49"/>
      <c r="DIK325" s="50"/>
      <c r="DIL325" s="50"/>
      <c r="DIM325" s="50"/>
      <c r="DIN325" s="51"/>
      <c r="DIO325" s="52"/>
      <c r="DIP325" s="48"/>
      <c r="DIQ325" s="49"/>
      <c r="DIR325" s="50"/>
      <c r="DIS325" s="50"/>
      <c r="DIT325" s="50"/>
      <c r="DIU325" s="51"/>
      <c r="DIV325" s="52"/>
      <c r="DIW325" s="48"/>
      <c r="DIX325" s="49"/>
      <c r="DIY325" s="50"/>
      <c r="DIZ325" s="50"/>
      <c r="DJA325" s="50"/>
      <c r="DJB325" s="51"/>
      <c r="DJC325" s="52"/>
      <c r="DJD325" s="48"/>
      <c r="DJE325" s="49"/>
      <c r="DJF325" s="50"/>
      <c r="DJG325" s="50"/>
      <c r="DJH325" s="50"/>
      <c r="DJI325" s="51"/>
      <c r="DJJ325" s="52"/>
      <c r="DJK325" s="48"/>
      <c r="DJL325" s="49"/>
      <c r="DJM325" s="50"/>
      <c r="DJN325" s="50"/>
      <c r="DJO325" s="50"/>
      <c r="DJP325" s="51"/>
      <c r="DJQ325" s="52"/>
      <c r="DJR325" s="48"/>
      <c r="DJS325" s="49"/>
      <c r="DJT325" s="50"/>
      <c r="DJU325" s="50"/>
      <c r="DJV325" s="50"/>
      <c r="DJW325" s="51"/>
      <c r="DJX325" s="52"/>
      <c r="DJY325" s="48"/>
      <c r="DJZ325" s="49"/>
      <c r="DKA325" s="50"/>
      <c r="DKB325" s="50"/>
      <c r="DKC325" s="50"/>
      <c r="DKD325" s="51"/>
      <c r="DKE325" s="52"/>
      <c r="DKF325" s="48"/>
      <c r="DKG325" s="49"/>
      <c r="DKH325" s="50"/>
      <c r="DKI325" s="50"/>
      <c r="DKJ325" s="50"/>
      <c r="DKK325" s="51"/>
      <c r="DKL325" s="52"/>
      <c r="DKM325" s="48"/>
      <c r="DKN325" s="49"/>
      <c r="DKO325" s="50"/>
      <c r="DKP325" s="50"/>
      <c r="DKQ325" s="50"/>
      <c r="DKR325" s="51"/>
      <c r="DKS325" s="52"/>
      <c r="DKT325" s="48"/>
      <c r="DKU325" s="49"/>
      <c r="DKV325" s="50"/>
      <c r="DKW325" s="50"/>
      <c r="DKX325" s="50"/>
      <c r="DKY325" s="51"/>
      <c r="DKZ325" s="52"/>
      <c r="DLA325" s="48"/>
      <c r="DLB325" s="49"/>
      <c r="DLC325" s="50"/>
      <c r="DLD325" s="50"/>
      <c r="DLE325" s="50"/>
      <c r="DLF325" s="51"/>
      <c r="DLG325" s="52"/>
      <c r="DLH325" s="48"/>
      <c r="DLI325" s="49"/>
      <c r="DLJ325" s="50"/>
      <c r="DLK325" s="50"/>
      <c r="DLL325" s="50"/>
      <c r="DLM325" s="51"/>
      <c r="DLN325" s="52"/>
      <c r="DLO325" s="48"/>
      <c r="DLP325" s="49"/>
      <c r="DLQ325" s="50"/>
      <c r="DLR325" s="50"/>
      <c r="DLS325" s="50"/>
      <c r="DLT325" s="51"/>
      <c r="DLU325" s="52"/>
      <c r="DLV325" s="48"/>
      <c r="DLW325" s="49"/>
      <c r="DLX325" s="50"/>
      <c r="DLY325" s="50"/>
      <c r="DLZ325" s="50"/>
      <c r="DMA325" s="51"/>
      <c r="DMB325" s="52"/>
      <c r="DMC325" s="48"/>
      <c r="DMD325" s="49"/>
      <c r="DME325" s="50"/>
      <c r="DMF325" s="50"/>
      <c r="DMG325" s="50"/>
      <c r="DMH325" s="51"/>
      <c r="DMI325" s="52"/>
      <c r="DMJ325" s="48"/>
      <c r="DMK325" s="49"/>
      <c r="DML325" s="50"/>
      <c r="DMM325" s="50"/>
      <c r="DMN325" s="50"/>
      <c r="DMO325" s="51"/>
      <c r="DMP325" s="52"/>
      <c r="DMQ325" s="48"/>
      <c r="DMR325" s="49"/>
      <c r="DMS325" s="50"/>
      <c r="DMT325" s="50"/>
      <c r="DMU325" s="50"/>
      <c r="DMV325" s="51"/>
      <c r="DMW325" s="52"/>
      <c r="DMX325" s="48"/>
      <c r="DMY325" s="49"/>
      <c r="DMZ325" s="50"/>
      <c r="DNA325" s="50"/>
      <c r="DNB325" s="50"/>
      <c r="DNC325" s="51"/>
      <c r="DND325" s="52"/>
      <c r="DNE325" s="48"/>
      <c r="DNF325" s="49"/>
      <c r="DNG325" s="50"/>
      <c r="DNH325" s="50"/>
      <c r="DNI325" s="50"/>
      <c r="DNJ325" s="51"/>
      <c r="DNK325" s="52"/>
      <c r="DNL325" s="48"/>
      <c r="DNM325" s="49"/>
      <c r="DNN325" s="50"/>
      <c r="DNO325" s="50"/>
      <c r="DNP325" s="50"/>
      <c r="DNQ325" s="51"/>
      <c r="DNR325" s="52"/>
      <c r="DNS325" s="48"/>
      <c r="DNT325" s="49"/>
      <c r="DNU325" s="50"/>
      <c r="DNV325" s="50"/>
      <c r="DNW325" s="50"/>
      <c r="DNX325" s="51"/>
      <c r="DNY325" s="52"/>
      <c r="DNZ325" s="48"/>
      <c r="DOA325" s="49"/>
      <c r="DOB325" s="50"/>
      <c r="DOC325" s="50"/>
      <c r="DOD325" s="50"/>
      <c r="DOE325" s="51"/>
      <c r="DOF325" s="52"/>
      <c r="DOG325" s="48"/>
      <c r="DOH325" s="49"/>
      <c r="DOI325" s="50"/>
      <c r="DOJ325" s="50"/>
      <c r="DOK325" s="50"/>
      <c r="DOL325" s="51"/>
      <c r="DOM325" s="52"/>
      <c r="DON325" s="48"/>
      <c r="DOO325" s="49"/>
      <c r="DOP325" s="50"/>
      <c r="DOQ325" s="50"/>
      <c r="DOR325" s="50"/>
      <c r="DOS325" s="51"/>
      <c r="DOT325" s="52"/>
      <c r="DOU325" s="48"/>
      <c r="DOV325" s="49"/>
      <c r="DOW325" s="50"/>
      <c r="DOX325" s="50"/>
      <c r="DOY325" s="50"/>
      <c r="DOZ325" s="51"/>
      <c r="DPA325" s="52"/>
      <c r="DPB325" s="48"/>
      <c r="DPC325" s="49"/>
      <c r="DPD325" s="50"/>
      <c r="DPE325" s="50"/>
      <c r="DPF325" s="50"/>
      <c r="DPG325" s="51"/>
      <c r="DPH325" s="52"/>
      <c r="DPI325" s="48"/>
      <c r="DPJ325" s="49"/>
      <c r="DPK325" s="50"/>
      <c r="DPL325" s="50"/>
      <c r="DPM325" s="50"/>
      <c r="DPN325" s="51"/>
      <c r="DPO325" s="52"/>
      <c r="DPP325" s="48"/>
      <c r="DPQ325" s="49"/>
      <c r="DPR325" s="50"/>
      <c r="DPS325" s="50"/>
      <c r="DPT325" s="50"/>
      <c r="DPU325" s="51"/>
      <c r="DPV325" s="52"/>
      <c r="DPW325" s="48"/>
      <c r="DPX325" s="49"/>
      <c r="DPY325" s="50"/>
      <c r="DPZ325" s="50"/>
      <c r="DQA325" s="50"/>
      <c r="DQB325" s="51"/>
      <c r="DQC325" s="52"/>
      <c r="DQD325" s="48"/>
      <c r="DQE325" s="49"/>
      <c r="DQF325" s="50"/>
      <c r="DQG325" s="50"/>
      <c r="DQH325" s="50"/>
      <c r="DQI325" s="51"/>
      <c r="DQJ325" s="52"/>
      <c r="DQK325" s="48"/>
      <c r="DQL325" s="49"/>
      <c r="DQM325" s="50"/>
      <c r="DQN325" s="50"/>
      <c r="DQO325" s="50"/>
      <c r="DQP325" s="51"/>
      <c r="DQQ325" s="52"/>
      <c r="DQR325" s="48"/>
      <c r="DQS325" s="49"/>
      <c r="DQT325" s="50"/>
      <c r="DQU325" s="50"/>
      <c r="DQV325" s="50"/>
      <c r="DQW325" s="51"/>
      <c r="DQX325" s="52"/>
      <c r="DQY325" s="48"/>
      <c r="DQZ325" s="49"/>
      <c r="DRA325" s="50"/>
      <c r="DRB325" s="50"/>
      <c r="DRC325" s="50"/>
      <c r="DRD325" s="51"/>
      <c r="DRE325" s="52"/>
      <c r="DRF325" s="48"/>
      <c r="DRG325" s="49"/>
      <c r="DRH325" s="50"/>
      <c r="DRI325" s="50"/>
      <c r="DRJ325" s="50"/>
      <c r="DRK325" s="51"/>
      <c r="DRL325" s="52"/>
      <c r="DRM325" s="48"/>
      <c r="DRN325" s="49"/>
      <c r="DRO325" s="50"/>
      <c r="DRP325" s="50"/>
      <c r="DRQ325" s="50"/>
      <c r="DRR325" s="51"/>
      <c r="DRS325" s="52"/>
      <c r="DRT325" s="48"/>
      <c r="DRU325" s="49"/>
      <c r="DRV325" s="50"/>
      <c r="DRW325" s="50"/>
      <c r="DRX325" s="50"/>
      <c r="DRY325" s="51"/>
      <c r="DRZ325" s="52"/>
      <c r="DSA325" s="48"/>
      <c r="DSB325" s="49"/>
      <c r="DSC325" s="50"/>
      <c r="DSD325" s="50"/>
      <c r="DSE325" s="50"/>
      <c r="DSF325" s="51"/>
      <c r="DSG325" s="52"/>
      <c r="DSH325" s="48"/>
      <c r="DSI325" s="49"/>
      <c r="DSJ325" s="50"/>
      <c r="DSK325" s="50"/>
      <c r="DSL325" s="50"/>
      <c r="DSM325" s="51"/>
      <c r="DSN325" s="52"/>
      <c r="DSO325" s="48"/>
      <c r="DSP325" s="49"/>
      <c r="DSQ325" s="50"/>
      <c r="DSR325" s="50"/>
      <c r="DSS325" s="50"/>
      <c r="DST325" s="51"/>
      <c r="DSU325" s="52"/>
      <c r="DSV325" s="48"/>
      <c r="DSW325" s="49"/>
      <c r="DSX325" s="50"/>
      <c r="DSY325" s="50"/>
      <c r="DSZ325" s="50"/>
      <c r="DTA325" s="51"/>
      <c r="DTB325" s="52"/>
      <c r="DTC325" s="48"/>
      <c r="DTD325" s="49"/>
      <c r="DTE325" s="50"/>
      <c r="DTF325" s="50"/>
      <c r="DTG325" s="50"/>
      <c r="DTH325" s="51"/>
      <c r="DTI325" s="52"/>
      <c r="DTJ325" s="48"/>
      <c r="DTK325" s="49"/>
      <c r="DTL325" s="50"/>
      <c r="DTM325" s="50"/>
      <c r="DTN325" s="50"/>
      <c r="DTO325" s="51"/>
      <c r="DTP325" s="52"/>
      <c r="DTQ325" s="48"/>
      <c r="DTR325" s="49"/>
      <c r="DTS325" s="50"/>
      <c r="DTT325" s="50"/>
      <c r="DTU325" s="50"/>
      <c r="DTV325" s="51"/>
      <c r="DTW325" s="52"/>
      <c r="DTX325" s="48"/>
      <c r="DTY325" s="49"/>
      <c r="DTZ325" s="50"/>
      <c r="DUA325" s="50"/>
      <c r="DUB325" s="50"/>
      <c r="DUC325" s="51"/>
      <c r="DUD325" s="52"/>
      <c r="DUE325" s="48"/>
      <c r="DUF325" s="49"/>
      <c r="DUG325" s="50"/>
      <c r="DUH325" s="50"/>
      <c r="DUI325" s="50"/>
      <c r="DUJ325" s="51"/>
      <c r="DUK325" s="52"/>
      <c r="DUL325" s="48"/>
      <c r="DUM325" s="49"/>
      <c r="DUN325" s="50"/>
      <c r="DUO325" s="50"/>
      <c r="DUP325" s="50"/>
      <c r="DUQ325" s="51"/>
      <c r="DUR325" s="52"/>
      <c r="DUS325" s="48"/>
      <c r="DUT325" s="49"/>
      <c r="DUU325" s="50"/>
      <c r="DUV325" s="50"/>
      <c r="DUW325" s="50"/>
      <c r="DUX325" s="51"/>
      <c r="DUY325" s="52"/>
      <c r="DUZ325" s="48"/>
      <c r="DVA325" s="49"/>
      <c r="DVB325" s="50"/>
      <c r="DVC325" s="50"/>
      <c r="DVD325" s="50"/>
      <c r="DVE325" s="51"/>
      <c r="DVF325" s="52"/>
      <c r="DVG325" s="48"/>
      <c r="DVH325" s="49"/>
      <c r="DVI325" s="50"/>
      <c r="DVJ325" s="50"/>
      <c r="DVK325" s="50"/>
      <c r="DVL325" s="51"/>
      <c r="DVM325" s="52"/>
      <c r="DVN325" s="48"/>
      <c r="DVO325" s="49"/>
      <c r="DVP325" s="50"/>
      <c r="DVQ325" s="50"/>
      <c r="DVR325" s="50"/>
      <c r="DVS325" s="51"/>
      <c r="DVT325" s="52"/>
      <c r="DVU325" s="48"/>
      <c r="DVV325" s="49"/>
      <c r="DVW325" s="50"/>
      <c r="DVX325" s="50"/>
      <c r="DVY325" s="50"/>
      <c r="DVZ325" s="51"/>
      <c r="DWA325" s="52"/>
      <c r="DWB325" s="48"/>
      <c r="DWC325" s="49"/>
      <c r="DWD325" s="50"/>
      <c r="DWE325" s="50"/>
      <c r="DWF325" s="50"/>
      <c r="DWG325" s="51"/>
      <c r="DWH325" s="52"/>
      <c r="DWI325" s="48"/>
      <c r="DWJ325" s="49"/>
      <c r="DWK325" s="50"/>
      <c r="DWL325" s="50"/>
      <c r="DWM325" s="50"/>
      <c r="DWN325" s="51"/>
      <c r="DWO325" s="52"/>
      <c r="DWP325" s="48"/>
      <c r="DWQ325" s="49"/>
      <c r="DWR325" s="50"/>
      <c r="DWS325" s="50"/>
      <c r="DWT325" s="50"/>
      <c r="DWU325" s="51"/>
      <c r="DWV325" s="52"/>
      <c r="DWW325" s="48"/>
      <c r="DWX325" s="49"/>
      <c r="DWY325" s="50"/>
      <c r="DWZ325" s="50"/>
      <c r="DXA325" s="50"/>
      <c r="DXB325" s="51"/>
      <c r="DXC325" s="52"/>
      <c r="DXD325" s="48"/>
      <c r="DXE325" s="49"/>
      <c r="DXF325" s="50"/>
      <c r="DXG325" s="50"/>
      <c r="DXH325" s="50"/>
      <c r="DXI325" s="51"/>
      <c r="DXJ325" s="52"/>
      <c r="DXK325" s="48"/>
      <c r="DXL325" s="49"/>
      <c r="DXM325" s="50"/>
      <c r="DXN325" s="50"/>
      <c r="DXO325" s="50"/>
      <c r="DXP325" s="51"/>
      <c r="DXQ325" s="52"/>
      <c r="DXR325" s="48"/>
      <c r="DXS325" s="49"/>
      <c r="DXT325" s="50"/>
      <c r="DXU325" s="50"/>
      <c r="DXV325" s="50"/>
      <c r="DXW325" s="51"/>
      <c r="DXX325" s="52"/>
      <c r="DXY325" s="48"/>
      <c r="DXZ325" s="49"/>
      <c r="DYA325" s="50"/>
      <c r="DYB325" s="50"/>
      <c r="DYC325" s="50"/>
      <c r="DYD325" s="51"/>
      <c r="DYE325" s="52"/>
      <c r="DYF325" s="48"/>
      <c r="DYG325" s="49"/>
      <c r="DYH325" s="50"/>
      <c r="DYI325" s="50"/>
      <c r="DYJ325" s="50"/>
      <c r="DYK325" s="51"/>
      <c r="DYL325" s="52"/>
      <c r="DYM325" s="48"/>
      <c r="DYN325" s="49"/>
      <c r="DYO325" s="50"/>
      <c r="DYP325" s="50"/>
      <c r="DYQ325" s="50"/>
      <c r="DYR325" s="51"/>
      <c r="DYS325" s="52"/>
      <c r="DYT325" s="48"/>
      <c r="DYU325" s="49"/>
      <c r="DYV325" s="50"/>
      <c r="DYW325" s="50"/>
      <c r="DYX325" s="50"/>
      <c r="DYY325" s="51"/>
      <c r="DYZ325" s="52"/>
      <c r="DZA325" s="48"/>
      <c r="DZB325" s="49"/>
      <c r="DZC325" s="50"/>
      <c r="DZD325" s="50"/>
      <c r="DZE325" s="50"/>
      <c r="DZF325" s="51"/>
      <c r="DZG325" s="52"/>
      <c r="DZH325" s="48"/>
      <c r="DZI325" s="49"/>
      <c r="DZJ325" s="50"/>
      <c r="DZK325" s="50"/>
      <c r="DZL325" s="50"/>
      <c r="DZM325" s="51"/>
      <c r="DZN325" s="52"/>
      <c r="DZO325" s="48"/>
      <c r="DZP325" s="49"/>
      <c r="DZQ325" s="50"/>
      <c r="DZR325" s="50"/>
      <c r="DZS325" s="50"/>
      <c r="DZT325" s="51"/>
      <c r="DZU325" s="52"/>
      <c r="DZV325" s="48"/>
      <c r="DZW325" s="49"/>
      <c r="DZX325" s="50"/>
      <c r="DZY325" s="50"/>
      <c r="DZZ325" s="50"/>
      <c r="EAA325" s="51"/>
      <c r="EAB325" s="52"/>
      <c r="EAC325" s="48"/>
      <c r="EAD325" s="49"/>
      <c r="EAE325" s="50"/>
      <c r="EAF325" s="50"/>
      <c r="EAG325" s="50"/>
      <c r="EAH325" s="51"/>
      <c r="EAI325" s="52"/>
      <c r="EAJ325" s="48"/>
      <c r="EAK325" s="49"/>
      <c r="EAL325" s="50"/>
      <c r="EAM325" s="50"/>
      <c r="EAN325" s="50"/>
      <c r="EAO325" s="51"/>
      <c r="EAP325" s="52"/>
      <c r="EAQ325" s="48"/>
      <c r="EAR325" s="49"/>
      <c r="EAS325" s="50"/>
      <c r="EAT325" s="50"/>
      <c r="EAU325" s="50"/>
      <c r="EAV325" s="51"/>
      <c r="EAW325" s="52"/>
      <c r="EAX325" s="48"/>
      <c r="EAY325" s="49"/>
      <c r="EAZ325" s="50"/>
      <c r="EBA325" s="50"/>
      <c r="EBB325" s="50"/>
      <c r="EBC325" s="51"/>
      <c r="EBD325" s="52"/>
      <c r="EBE325" s="48"/>
      <c r="EBF325" s="49"/>
      <c r="EBG325" s="50"/>
      <c r="EBH325" s="50"/>
      <c r="EBI325" s="50"/>
      <c r="EBJ325" s="51"/>
      <c r="EBK325" s="52"/>
      <c r="EBL325" s="48"/>
      <c r="EBM325" s="49"/>
      <c r="EBN325" s="50"/>
      <c r="EBO325" s="50"/>
      <c r="EBP325" s="50"/>
      <c r="EBQ325" s="51"/>
      <c r="EBR325" s="52"/>
      <c r="EBS325" s="48"/>
      <c r="EBT325" s="49"/>
      <c r="EBU325" s="50"/>
      <c r="EBV325" s="50"/>
      <c r="EBW325" s="50"/>
      <c r="EBX325" s="51"/>
      <c r="EBY325" s="52"/>
      <c r="EBZ325" s="48"/>
      <c r="ECA325" s="49"/>
      <c r="ECB325" s="50"/>
      <c r="ECC325" s="50"/>
      <c r="ECD325" s="50"/>
      <c r="ECE325" s="51"/>
      <c r="ECF325" s="52"/>
      <c r="ECG325" s="48"/>
      <c r="ECH325" s="49"/>
      <c r="ECI325" s="50"/>
      <c r="ECJ325" s="50"/>
      <c r="ECK325" s="50"/>
      <c r="ECL325" s="51"/>
      <c r="ECM325" s="52"/>
      <c r="ECN325" s="48"/>
      <c r="ECO325" s="49"/>
      <c r="ECP325" s="50"/>
      <c r="ECQ325" s="50"/>
      <c r="ECR325" s="50"/>
      <c r="ECS325" s="51"/>
      <c r="ECT325" s="52"/>
      <c r="ECU325" s="48"/>
      <c r="ECV325" s="49"/>
      <c r="ECW325" s="50"/>
      <c r="ECX325" s="50"/>
      <c r="ECY325" s="50"/>
      <c r="ECZ325" s="51"/>
      <c r="EDA325" s="52"/>
      <c r="EDB325" s="48"/>
      <c r="EDC325" s="49"/>
      <c r="EDD325" s="50"/>
      <c r="EDE325" s="50"/>
      <c r="EDF325" s="50"/>
      <c r="EDG325" s="51"/>
      <c r="EDH325" s="52"/>
      <c r="EDI325" s="48"/>
      <c r="EDJ325" s="49"/>
      <c r="EDK325" s="50"/>
      <c r="EDL325" s="50"/>
      <c r="EDM325" s="50"/>
      <c r="EDN325" s="51"/>
      <c r="EDO325" s="52"/>
      <c r="EDP325" s="48"/>
      <c r="EDQ325" s="49"/>
      <c r="EDR325" s="50"/>
      <c r="EDS325" s="50"/>
      <c r="EDT325" s="50"/>
      <c r="EDU325" s="51"/>
      <c r="EDV325" s="52"/>
      <c r="EDW325" s="48"/>
      <c r="EDX325" s="49"/>
      <c r="EDY325" s="50"/>
      <c r="EDZ325" s="50"/>
      <c r="EEA325" s="50"/>
      <c r="EEB325" s="51"/>
      <c r="EEC325" s="52"/>
      <c r="EED325" s="48"/>
      <c r="EEE325" s="49"/>
      <c r="EEF325" s="50"/>
      <c r="EEG325" s="50"/>
      <c r="EEH325" s="50"/>
      <c r="EEI325" s="51"/>
      <c r="EEJ325" s="52"/>
      <c r="EEK325" s="48"/>
      <c r="EEL325" s="49"/>
      <c r="EEM325" s="50"/>
      <c r="EEN325" s="50"/>
      <c r="EEO325" s="50"/>
      <c r="EEP325" s="51"/>
      <c r="EEQ325" s="52"/>
      <c r="EER325" s="48"/>
      <c r="EES325" s="49"/>
      <c r="EET325" s="50"/>
      <c r="EEU325" s="50"/>
      <c r="EEV325" s="50"/>
      <c r="EEW325" s="51"/>
      <c r="EEX325" s="52"/>
      <c r="EEY325" s="48"/>
      <c r="EEZ325" s="49"/>
      <c r="EFA325" s="50"/>
      <c r="EFB325" s="50"/>
      <c r="EFC325" s="50"/>
      <c r="EFD325" s="51"/>
      <c r="EFE325" s="52"/>
      <c r="EFF325" s="48"/>
      <c r="EFG325" s="49"/>
      <c r="EFH325" s="50"/>
      <c r="EFI325" s="50"/>
      <c r="EFJ325" s="50"/>
      <c r="EFK325" s="51"/>
      <c r="EFL325" s="52"/>
      <c r="EFM325" s="48"/>
      <c r="EFN325" s="49"/>
      <c r="EFO325" s="50"/>
      <c r="EFP325" s="50"/>
      <c r="EFQ325" s="50"/>
      <c r="EFR325" s="51"/>
      <c r="EFS325" s="52"/>
      <c r="EFT325" s="48"/>
      <c r="EFU325" s="49"/>
      <c r="EFV325" s="50"/>
      <c r="EFW325" s="50"/>
      <c r="EFX325" s="50"/>
      <c r="EFY325" s="51"/>
      <c r="EFZ325" s="52"/>
      <c r="EGA325" s="48"/>
      <c r="EGB325" s="49"/>
      <c r="EGC325" s="50"/>
      <c r="EGD325" s="50"/>
      <c r="EGE325" s="50"/>
      <c r="EGF325" s="51"/>
      <c r="EGG325" s="52"/>
      <c r="EGH325" s="48"/>
      <c r="EGI325" s="49"/>
      <c r="EGJ325" s="50"/>
      <c r="EGK325" s="50"/>
      <c r="EGL325" s="50"/>
      <c r="EGM325" s="51"/>
      <c r="EGN325" s="52"/>
      <c r="EGO325" s="48"/>
      <c r="EGP325" s="49"/>
      <c r="EGQ325" s="50"/>
      <c r="EGR325" s="50"/>
      <c r="EGS325" s="50"/>
      <c r="EGT325" s="51"/>
      <c r="EGU325" s="52"/>
      <c r="EGV325" s="48"/>
      <c r="EGW325" s="49"/>
      <c r="EGX325" s="50"/>
      <c r="EGY325" s="50"/>
      <c r="EGZ325" s="50"/>
      <c r="EHA325" s="51"/>
      <c r="EHB325" s="52"/>
      <c r="EHC325" s="48"/>
      <c r="EHD325" s="49"/>
      <c r="EHE325" s="50"/>
      <c r="EHF325" s="50"/>
      <c r="EHG325" s="50"/>
      <c r="EHH325" s="51"/>
      <c r="EHI325" s="52"/>
      <c r="EHJ325" s="48"/>
      <c r="EHK325" s="49"/>
      <c r="EHL325" s="50"/>
      <c r="EHM325" s="50"/>
      <c r="EHN325" s="50"/>
      <c r="EHO325" s="51"/>
      <c r="EHP325" s="52"/>
      <c r="EHQ325" s="48"/>
      <c r="EHR325" s="49"/>
      <c r="EHS325" s="50"/>
      <c r="EHT325" s="50"/>
      <c r="EHU325" s="50"/>
      <c r="EHV325" s="51"/>
      <c r="EHW325" s="52"/>
      <c r="EHX325" s="48"/>
      <c r="EHY325" s="49"/>
      <c r="EHZ325" s="50"/>
      <c r="EIA325" s="50"/>
      <c r="EIB325" s="50"/>
      <c r="EIC325" s="51"/>
      <c r="EID325" s="52"/>
      <c r="EIE325" s="48"/>
      <c r="EIF325" s="49"/>
      <c r="EIG325" s="50"/>
      <c r="EIH325" s="50"/>
      <c r="EII325" s="50"/>
      <c r="EIJ325" s="51"/>
      <c r="EIK325" s="52"/>
      <c r="EIL325" s="48"/>
      <c r="EIM325" s="49"/>
      <c r="EIN325" s="50"/>
      <c r="EIO325" s="50"/>
      <c r="EIP325" s="50"/>
      <c r="EIQ325" s="51"/>
      <c r="EIR325" s="52"/>
      <c r="EIS325" s="48"/>
      <c r="EIT325" s="49"/>
      <c r="EIU325" s="50"/>
      <c r="EIV325" s="50"/>
      <c r="EIW325" s="50"/>
      <c r="EIX325" s="51"/>
      <c r="EIY325" s="52"/>
      <c r="EIZ325" s="48"/>
      <c r="EJA325" s="49"/>
      <c r="EJB325" s="50"/>
      <c r="EJC325" s="50"/>
      <c r="EJD325" s="50"/>
      <c r="EJE325" s="51"/>
      <c r="EJF325" s="52"/>
      <c r="EJG325" s="48"/>
      <c r="EJH325" s="49"/>
      <c r="EJI325" s="50"/>
      <c r="EJJ325" s="50"/>
      <c r="EJK325" s="50"/>
      <c r="EJL325" s="51"/>
      <c r="EJM325" s="52"/>
      <c r="EJN325" s="48"/>
      <c r="EJO325" s="49"/>
      <c r="EJP325" s="50"/>
      <c r="EJQ325" s="50"/>
      <c r="EJR325" s="50"/>
      <c r="EJS325" s="51"/>
      <c r="EJT325" s="52"/>
      <c r="EJU325" s="48"/>
      <c r="EJV325" s="49"/>
      <c r="EJW325" s="50"/>
      <c r="EJX325" s="50"/>
      <c r="EJY325" s="50"/>
      <c r="EJZ325" s="51"/>
      <c r="EKA325" s="52"/>
      <c r="EKB325" s="48"/>
      <c r="EKC325" s="49"/>
      <c r="EKD325" s="50"/>
      <c r="EKE325" s="50"/>
      <c r="EKF325" s="50"/>
      <c r="EKG325" s="51"/>
      <c r="EKH325" s="52"/>
      <c r="EKI325" s="48"/>
      <c r="EKJ325" s="49"/>
      <c r="EKK325" s="50"/>
      <c r="EKL325" s="50"/>
      <c r="EKM325" s="50"/>
      <c r="EKN325" s="51"/>
      <c r="EKO325" s="52"/>
      <c r="EKP325" s="48"/>
      <c r="EKQ325" s="49"/>
      <c r="EKR325" s="50"/>
      <c r="EKS325" s="50"/>
      <c r="EKT325" s="50"/>
      <c r="EKU325" s="51"/>
      <c r="EKV325" s="52"/>
      <c r="EKW325" s="48"/>
      <c r="EKX325" s="49"/>
      <c r="EKY325" s="50"/>
      <c r="EKZ325" s="50"/>
      <c r="ELA325" s="50"/>
      <c r="ELB325" s="51"/>
      <c r="ELC325" s="52"/>
      <c r="ELD325" s="48"/>
      <c r="ELE325" s="49"/>
      <c r="ELF325" s="50"/>
      <c r="ELG325" s="50"/>
      <c r="ELH325" s="50"/>
      <c r="ELI325" s="51"/>
      <c r="ELJ325" s="52"/>
      <c r="ELK325" s="48"/>
      <c r="ELL325" s="49"/>
      <c r="ELM325" s="50"/>
      <c r="ELN325" s="50"/>
      <c r="ELO325" s="50"/>
      <c r="ELP325" s="51"/>
      <c r="ELQ325" s="52"/>
      <c r="ELR325" s="48"/>
      <c r="ELS325" s="49"/>
      <c r="ELT325" s="50"/>
      <c r="ELU325" s="50"/>
      <c r="ELV325" s="50"/>
      <c r="ELW325" s="51"/>
      <c r="ELX325" s="52"/>
      <c r="ELY325" s="48"/>
      <c r="ELZ325" s="49"/>
      <c r="EMA325" s="50"/>
      <c r="EMB325" s="50"/>
      <c r="EMC325" s="50"/>
      <c r="EMD325" s="51"/>
      <c r="EME325" s="52"/>
      <c r="EMF325" s="48"/>
      <c r="EMG325" s="49"/>
      <c r="EMH325" s="50"/>
      <c r="EMI325" s="50"/>
      <c r="EMJ325" s="50"/>
      <c r="EMK325" s="51"/>
      <c r="EML325" s="52"/>
      <c r="EMM325" s="48"/>
      <c r="EMN325" s="49"/>
      <c r="EMO325" s="50"/>
      <c r="EMP325" s="50"/>
      <c r="EMQ325" s="50"/>
      <c r="EMR325" s="51"/>
      <c r="EMS325" s="52"/>
      <c r="EMT325" s="48"/>
      <c r="EMU325" s="49"/>
      <c r="EMV325" s="50"/>
      <c r="EMW325" s="50"/>
      <c r="EMX325" s="50"/>
      <c r="EMY325" s="51"/>
      <c r="EMZ325" s="52"/>
      <c r="ENA325" s="48"/>
      <c r="ENB325" s="49"/>
      <c r="ENC325" s="50"/>
      <c r="END325" s="50"/>
      <c r="ENE325" s="50"/>
      <c r="ENF325" s="51"/>
      <c r="ENG325" s="52"/>
      <c r="ENH325" s="48"/>
      <c r="ENI325" s="49"/>
      <c r="ENJ325" s="50"/>
      <c r="ENK325" s="50"/>
      <c r="ENL325" s="50"/>
      <c r="ENM325" s="51"/>
      <c r="ENN325" s="52"/>
      <c r="ENO325" s="48"/>
      <c r="ENP325" s="49"/>
      <c r="ENQ325" s="50"/>
      <c r="ENR325" s="50"/>
      <c r="ENS325" s="50"/>
      <c r="ENT325" s="51"/>
      <c r="ENU325" s="52"/>
      <c r="ENV325" s="48"/>
      <c r="ENW325" s="49"/>
      <c r="ENX325" s="50"/>
      <c r="ENY325" s="50"/>
      <c r="ENZ325" s="50"/>
      <c r="EOA325" s="51"/>
      <c r="EOB325" s="52"/>
      <c r="EOC325" s="48"/>
      <c r="EOD325" s="49"/>
      <c r="EOE325" s="50"/>
      <c r="EOF325" s="50"/>
      <c r="EOG325" s="50"/>
      <c r="EOH325" s="51"/>
      <c r="EOI325" s="52"/>
      <c r="EOJ325" s="48"/>
      <c r="EOK325" s="49"/>
      <c r="EOL325" s="50"/>
      <c r="EOM325" s="50"/>
      <c r="EON325" s="50"/>
      <c r="EOO325" s="51"/>
      <c r="EOP325" s="52"/>
      <c r="EOQ325" s="48"/>
      <c r="EOR325" s="49"/>
      <c r="EOS325" s="50"/>
      <c r="EOT325" s="50"/>
      <c r="EOU325" s="50"/>
      <c r="EOV325" s="51"/>
      <c r="EOW325" s="52"/>
      <c r="EOX325" s="48"/>
      <c r="EOY325" s="49"/>
      <c r="EOZ325" s="50"/>
      <c r="EPA325" s="50"/>
      <c r="EPB325" s="50"/>
      <c r="EPC325" s="51"/>
      <c r="EPD325" s="52"/>
      <c r="EPE325" s="48"/>
      <c r="EPF325" s="49"/>
      <c r="EPG325" s="50"/>
      <c r="EPH325" s="50"/>
      <c r="EPI325" s="50"/>
      <c r="EPJ325" s="51"/>
      <c r="EPK325" s="52"/>
      <c r="EPL325" s="48"/>
      <c r="EPM325" s="49"/>
      <c r="EPN325" s="50"/>
      <c r="EPO325" s="50"/>
      <c r="EPP325" s="50"/>
      <c r="EPQ325" s="51"/>
      <c r="EPR325" s="52"/>
      <c r="EPS325" s="48"/>
      <c r="EPT325" s="49"/>
      <c r="EPU325" s="50"/>
      <c r="EPV325" s="50"/>
      <c r="EPW325" s="50"/>
      <c r="EPX325" s="51"/>
      <c r="EPY325" s="52"/>
      <c r="EPZ325" s="48"/>
      <c r="EQA325" s="49"/>
      <c r="EQB325" s="50"/>
      <c r="EQC325" s="50"/>
      <c r="EQD325" s="50"/>
      <c r="EQE325" s="51"/>
      <c r="EQF325" s="52"/>
      <c r="EQG325" s="48"/>
      <c r="EQH325" s="49"/>
      <c r="EQI325" s="50"/>
      <c r="EQJ325" s="50"/>
      <c r="EQK325" s="50"/>
      <c r="EQL325" s="51"/>
      <c r="EQM325" s="52"/>
      <c r="EQN325" s="48"/>
      <c r="EQO325" s="49"/>
      <c r="EQP325" s="50"/>
      <c r="EQQ325" s="50"/>
      <c r="EQR325" s="50"/>
      <c r="EQS325" s="51"/>
      <c r="EQT325" s="52"/>
      <c r="EQU325" s="48"/>
      <c r="EQV325" s="49"/>
      <c r="EQW325" s="50"/>
      <c r="EQX325" s="50"/>
      <c r="EQY325" s="50"/>
      <c r="EQZ325" s="51"/>
      <c r="ERA325" s="52"/>
      <c r="ERB325" s="48"/>
      <c r="ERC325" s="49"/>
      <c r="ERD325" s="50"/>
      <c r="ERE325" s="50"/>
      <c r="ERF325" s="50"/>
      <c r="ERG325" s="51"/>
      <c r="ERH325" s="52"/>
      <c r="ERI325" s="48"/>
      <c r="ERJ325" s="49"/>
      <c r="ERK325" s="50"/>
      <c r="ERL325" s="50"/>
      <c r="ERM325" s="50"/>
      <c r="ERN325" s="51"/>
      <c r="ERO325" s="52"/>
      <c r="ERP325" s="48"/>
      <c r="ERQ325" s="49"/>
      <c r="ERR325" s="50"/>
      <c r="ERS325" s="50"/>
      <c r="ERT325" s="50"/>
      <c r="ERU325" s="51"/>
      <c r="ERV325" s="52"/>
      <c r="ERW325" s="48"/>
      <c r="ERX325" s="49"/>
      <c r="ERY325" s="50"/>
      <c r="ERZ325" s="50"/>
      <c r="ESA325" s="50"/>
      <c r="ESB325" s="51"/>
      <c r="ESC325" s="52"/>
      <c r="ESD325" s="48"/>
      <c r="ESE325" s="49"/>
      <c r="ESF325" s="50"/>
      <c r="ESG325" s="50"/>
      <c r="ESH325" s="50"/>
      <c r="ESI325" s="51"/>
      <c r="ESJ325" s="52"/>
      <c r="ESK325" s="48"/>
      <c r="ESL325" s="49"/>
      <c r="ESM325" s="50"/>
      <c r="ESN325" s="50"/>
      <c r="ESO325" s="50"/>
      <c r="ESP325" s="51"/>
      <c r="ESQ325" s="52"/>
      <c r="ESR325" s="48"/>
      <c r="ESS325" s="49"/>
      <c r="EST325" s="50"/>
      <c r="ESU325" s="50"/>
      <c r="ESV325" s="50"/>
      <c r="ESW325" s="51"/>
      <c r="ESX325" s="52"/>
      <c r="ESY325" s="48"/>
      <c r="ESZ325" s="49"/>
      <c r="ETA325" s="50"/>
      <c r="ETB325" s="50"/>
      <c r="ETC325" s="50"/>
      <c r="ETD325" s="51"/>
      <c r="ETE325" s="52"/>
      <c r="ETF325" s="48"/>
      <c r="ETG325" s="49"/>
      <c r="ETH325" s="50"/>
      <c r="ETI325" s="50"/>
      <c r="ETJ325" s="50"/>
      <c r="ETK325" s="51"/>
      <c r="ETL325" s="52"/>
      <c r="ETM325" s="48"/>
      <c r="ETN325" s="49"/>
      <c r="ETO325" s="50"/>
      <c r="ETP325" s="50"/>
      <c r="ETQ325" s="50"/>
      <c r="ETR325" s="51"/>
      <c r="ETS325" s="52"/>
      <c r="ETT325" s="48"/>
      <c r="ETU325" s="49"/>
      <c r="ETV325" s="50"/>
      <c r="ETW325" s="50"/>
      <c r="ETX325" s="50"/>
      <c r="ETY325" s="51"/>
      <c r="ETZ325" s="52"/>
      <c r="EUA325" s="48"/>
      <c r="EUB325" s="49"/>
      <c r="EUC325" s="50"/>
      <c r="EUD325" s="50"/>
      <c r="EUE325" s="50"/>
      <c r="EUF325" s="51"/>
      <c r="EUG325" s="52"/>
      <c r="EUH325" s="48"/>
      <c r="EUI325" s="49"/>
      <c r="EUJ325" s="50"/>
      <c r="EUK325" s="50"/>
      <c r="EUL325" s="50"/>
      <c r="EUM325" s="51"/>
      <c r="EUN325" s="52"/>
      <c r="EUO325" s="48"/>
      <c r="EUP325" s="49"/>
      <c r="EUQ325" s="50"/>
      <c r="EUR325" s="50"/>
      <c r="EUS325" s="50"/>
      <c r="EUT325" s="51"/>
      <c r="EUU325" s="52"/>
      <c r="EUV325" s="48"/>
      <c r="EUW325" s="49"/>
      <c r="EUX325" s="50"/>
      <c r="EUY325" s="50"/>
      <c r="EUZ325" s="50"/>
      <c r="EVA325" s="51"/>
      <c r="EVB325" s="52"/>
      <c r="EVC325" s="48"/>
      <c r="EVD325" s="49"/>
      <c r="EVE325" s="50"/>
      <c r="EVF325" s="50"/>
      <c r="EVG325" s="50"/>
      <c r="EVH325" s="51"/>
      <c r="EVI325" s="52"/>
      <c r="EVJ325" s="48"/>
      <c r="EVK325" s="49"/>
      <c r="EVL325" s="50"/>
      <c r="EVM325" s="50"/>
      <c r="EVN325" s="50"/>
      <c r="EVO325" s="51"/>
      <c r="EVP325" s="52"/>
      <c r="EVQ325" s="48"/>
      <c r="EVR325" s="49"/>
      <c r="EVS325" s="50"/>
      <c r="EVT325" s="50"/>
      <c r="EVU325" s="50"/>
      <c r="EVV325" s="51"/>
      <c r="EVW325" s="52"/>
      <c r="EVX325" s="48"/>
      <c r="EVY325" s="49"/>
      <c r="EVZ325" s="50"/>
      <c r="EWA325" s="50"/>
      <c r="EWB325" s="50"/>
      <c r="EWC325" s="51"/>
      <c r="EWD325" s="52"/>
      <c r="EWE325" s="48"/>
      <c r="EWF325" s="49"/>
      <c r="EWG325" s="50"/>
      <c r="EWH325" s="50"/>
      <c r="EWI325" s="50"/>
      <c r="EWJ325" s="51"/>
      <c r="EWK325" s="52"/>
      <c r="EWL325" s="48"/>
      <c r="EWM325" s="49"/>
      <c r="EWN325" s="50"/>
      <c r="EWO325" s="50"/>
      <c r="EWP325" s="50"/>
      <c r="EWQ325" s="51"/>
      <c r="EWR325" s="52"/>
      <c r="EWS325" s="48"/>
      <c r="EWT325" s="49"/>
      <c r="EWU325" s="50"/>
      <c r="EWV325" s="50"/>
      <c r="EWW325" s="50"/>
      <c r="EWX325" s="51"/>
      <c r="EWY325" s="52"/>
      <c r="EWZ325" s="48"/>
      <c r="EXA325" s="49"/>
      <c r="EXB325" s="50"/>
      <c r="EXC325" s="50"/>
      <c r="EXD325" s="50"/>
      <c r="EXE325" s="51"/>
      <c r="EXF325" s="52"/>
      <c r="EXG325" s="48"/>
      <c r="EXH325" s="49"/>
      <c r="EXI325" s="50"/>
      <c r="EXJ325" s="50"/>
      <c r="EXK325" s="50"/>
      <c r="EXL325" s="51"/>
      <c r="EXM325" s="52"/>
      <c r="EXN325" s="48"/>
      <c r="EXO325" s="49"/>
      <c r="EXP325" s="50"/>
      <c r="EXQ325" s="50"/>
      <c r="EXR325" s="50"/>
      <c r="EXS325" s="51"/>
      <c r="EXT325" s="52"/>
      <c r="EXU325" s="48"/>
      <c r="EXV325" s="49"/>
      <c r="EXW325" s="50"/>
      <c r="EXX325" s="50"/>
      <c r="EXY325" s="50"/>
      <c r="EXZ325" s="51"/>
      <c r="EYA325" s="52"/>
      <c r="EYB325" s="48"/>
      <c r="EYC325" s="49"/>
      <c r="EYD325" s="50"/>
      <c r="EYE325" s="50"/>
      <c r="EYF325" s="50"/>
      <c r="EYG325" s="51"/>
      <c r="EYH325" s="52"/>
      <c r="EYI325" s="48"/>
      <c r="EYJ325" s="49"/>
      <c r="EYK325" s="50"/>
      <c r="EYL325" s="50"/>
      <c r="EYM325" s="50"/>
      <c r="EYN325" s="51"/>
      <c r="EYO325" s="52"/>
      <c r="EYP325" s="48"/>
      <c r="EYQ325" s="49"/>
      <c r="EYR325" s="50"/>
      <c r="EYS325" s="50"/>
      <c r="EYT325" s="50"/>
      <c r="EYU325" s="51"/>
      <c r="EYV325" s="52"/>
      <c r="EYW325" s="48"/>
      <c r="EYX325" s="49"/>
      <c r="EYY325" s="50"/>
      <c r="EYZ325" s="50"/>
      <c r="EZA325" s="50"/>
      <c r="EZB325" s="51"/>
      <c r="EZC325" s="52"/>
      <c r="EZD325" s="48"/>
      <c r="EZE325" s="49"/>
      <c r="EZF325" s="50"/>
      <c r="EZG325" s="50"/>
      <c r="EZH325" s="50"/>
      <c r="EZI325" s="51"/>
      <c r="EZJ325" s="52"/>
      <c r="EZK325" s="48"/>
      <c r="EZL325" s="49"/>
      <c r="EZM325" s="50"/>
      <c r="EZN325" s="50"/>
      <c r="EZO325" s="50"/>
      <c r="EZP325" s="51"/>
      <c r="EZQ325" s="52"/>
      <c r="EZR325" s="48"/>
      <c r="EZS325" s="49"/>
      <c r="EZT325" s="50"/>
      <c r="EZU325" s="50"/>
      <c r="EZV325" s="50"/>
      <c r="EZW325" s="51"/>
      <c r="EZX325" s="52"/>
      <c r="EZY325" s="48"/>
      <c r="EZZ325" s="49"/>
      <c r="FAA325" s="50"/>
      <c r="FAB325" s="50"/>
      <c r="FAC325" s="50"/>
      <c r="FAD325" s="51"/>
      <c r="FAE325" s="52"/>
      <c r="FAF325" s="48"/>
      <c r="FAG325" s="49"/>
      <c r="FAH325" s="50"/>
      <c r="FAI325" s="50"/>
      <c r="FAJ325" s="50"/>
      <c r="FAK325" s="51"/>
      <c r="FAL325" s="52"/>
      <c r="FAM325" s="48"/>
      <c r="FAN325" s="49"/>
      <c r="FAO325" s="50"/>
      <c r="FAP325" s="50"/>
      <c r="FAQ325" s="50"/>
      <c r="FAR325" s="51"/>
      <c r="FAS325" s="52"/>
      <c r="FAT325" s="48"/>
      <c r="FAU325" s="49"/>
      <c r="FAV325" s="50"/>
      <c r="FAW325" s="50"/>
      <c r="FAX325" s="50"/>
      <c r="FAY325" s="51"/>
      <c r="FAZ325" s="52"/>
      <c r="FBA325" s="48"/>
      <c r="FBB325" s="49"/>
      <c r="FBC325" s="50"/>
      <c r="FBD325" s="50"/>
      <c r="FBE325" s="50"/>
      <c r="FBF325" s="51"/>
      <c r="FBG325" s="52"/>
      <c r="FBH325" s="48"/>
      <c r="FBI325" s="49"/>
      <c r="FBJ325" s="50"/>
      <c r="FBK325" s="50"/>
      <c r="FBL325" s="50"/>
      <c r="FBM325" s="51"/>
      <c r="FBN325" s="52"/>
      <c r="FBO325" s="48"/>
      <c r="FBP325" s="49"/>
      <c r="FBQ325" s="50"/>
      <c r="FBR325" s="50"/>
      <c r="FBS325" s="50"/>
      <c r="FBT325" s="51"/>
      <c r="FBU325" s="52"/>
      <c r="FBV325" s="48"/>
      <c r="FBW325" s="49"/>
      <c r="FBX325" s="50"/>
      <c r="FBY325" s="50"/>
      <c r="FBZ325" s="50"/>
      <c r="FCA325" s="51"/>
      <c r="FCB325" s="52"/>
      <c r="FCC325" s="48"/>
      <c r="FCD325" s="49"/>
      <c r="FCE325" s="50"/>
      <c r="FCF325" s="50"/>
      <c r="FCG325" s="50"/>
      <c r="FCH325" s="51"/>
      <c r="FCI325" s="52"/>
      <c r="FCJ325" s="48"/>
      <c r="FCK325" s="49"/>
      <c r="FCL325" s="50"/>
      <c r="FCM325" s="50"/>
      <c r="FCN325" s="50"/>
      <c r="FCO325" s="51"/>
      <c r="FCP325" s="52"/>
      <c r="FCQ325" s="48"/>
      <c r="FCR325" s="49"/>
      <c r="FCS325" s="50"/>
      <c r="FCT325" s="50"/>
      <c r="FCU325" s="50"/>
      <c r="FCV325" s="51"/>
      <c r="FCW325" s="52"/>
      <c r="FCX325" s="48"/>
      <c r="FCY325" s="49"/>
      <c r="FCZ325" s="50"/>
      <c r="FDA325" s="50"/>
      <c r="FDB325" s="50"/>
      <c r="FDC325" s="51"/>
      <c r="FDD325" s="52"/>
      <c r="FDE325" s="48"/>
      <c r="FDF325" s="49"/>
      <c r="FDG325" s="50"/>
      <c r="FDH325" s="50"/>
      <c r="FDI325" s="50"/>
      <c r="FDJ325" s="51"/>
      <c r="FDK325" s="52"/>
      <c r="FDL325" s="48"/>
      <c r="FDM325" s="49"/>
      <c r="FDN325" s="50"/>
      <c r="FDO325" s="50"/>
      <c r="FDP325" s="50"/>
      <c r="FDQ325" s="51"/>
      <c r="FDR325" s="52"/>
      <c r="FDS325" s="48"/>
      <c r="FDT325" s="49"/>
      <c r="FDU325" s="50"/>
      <c r="FDV325" s="50"/>
      <c r="FDW325" s="50"/>
      <c r="FDX325" s="51"/>
      <c r="FDY325" s="52"/>
      <c r="FDZ325" s="48"/>
      <c r="FEA325" s="49"/>
      <c r="FEB325" s="50"/>
      <c r="FEC325" s="50"/>
      <c r="FED325" s="50"/>
      <c r="FEE325" s="51"/>
      <c r="FEF325" s="52"/>
      <c r="FEG325" s="48"/>
      <c r="FEH325" s="49"/>
      <c r="FEI325" s="50"/>
      <c r="FEJ325" s="50"/>
      <c r="FEK325" s="50"/>
      <c r="FEL325" s="51"/>
      <c r="FEM325" s="52"/>
      <c r="FEN325" s="48"/>
      <c r="FEO325" s="49"/>
      <c r="FEP325" s="50"/>
      <c r="FEQ325" s="50"/>
      <c r="FER325" s="50"/>
      <c r="FES325" s="51"/>
      <c r="FET325" s="52"/>
      <c r="FEU325" s="48"/>
      <c r="FEV325" s="49"/>
      <c r="FEW325" s="50"/>
      <c r="FEX325" s="50"/>
      <c r="FEY325" s="50"/>
      <c r="FEZ325" s="51"/>
      <c r="FFA325" s="52"/>
      <c r="FFB325" s="48"/>
      <c r="FFC325" s="49"/>
      <c r="FFD325" s="50"/>
      <c r="FFE325" s="50"/>
      <c r="FFF325" s="50"/>
      <c r="FFG325" s="51"/>
      <c r="FFH325" s="52"/>
      <c r="FFI325" s="48"/>
      <c r="FFJ325" s="49"/>
      <c r="FFK325" s="50"/>
      <c r="FFL325" s="50"/>
      <c r="FFM325" s="50"/>
      <c r="FFN325" s="51"/>
      <c r="FFO325" s="52"/>
      <c r="FFP325" s="48"/>
      <c r="FFQ325" s="49"/>
      <c r="FFR325" s="50"/>
      <c r="FFS325" s="50"/>
      <c r="FFT325" s="50"/>
      <c r="FFU325" s="51"/>
      <c r="FFV325" s="52"/>
      <c r="FFW325" s="48"/>
      <c r="FFX325" s="49"/>
      <c r="FFY325" s="50"/>
      <c r="FFZ325" s="50"/>
      <c r="FGA325" s="50"/>
      <c r="FGB325" s="51"/>
      <c r="FGC325" s="52"/>
      <c r="FGD325" s="48"/>
      <c r="FGE325" s="49"/>
      <c r="FGF325" s="50"/>
      <c r="FGG325" s="50"/>
      <c r="FGH325" s="50"/>
      <c r="FGI325" s="51"/>
      <c r="FGJ325" s="52"/>
      <c r="FGK325" s="48"/>
      <c r="FGL325" s="49"/>
      <c r="FGM325" s="50"/>
      <c r="FGN325" s="50"/>
      <c r="FGO325" s="50"/>
      <c r="FGP325" s="51"/>
      <c r="FGQ325" s="52"/>
      <c r="FGR325" s="48"/>
      <c r="FGS325" s="49"/>
      <c r="FGT325" s="50"/>
      <c r="FGU325" s="50"/>
      <c r="FGV325" s="50"/>
      <c r="FGW325" s="51"/>
      <c r="FGX325" s="52"/>
      <c r="FGY325" s="48"/>
      <c r="FGZ325" s="49"/>
      <c r="FHA325" s="50"/>
      <c r="FHB325" s="50"/>
      <c r="FHC325" s="50"/>
      <c r="FHD325" s="51"/>
      <c r="FHE325" s="52"/>
      <c r="FHF325" s="48"/>
      <c r="FHG325" s="49"/>
      <c r="FHH325" s="50"/>
      <c r="FHI325" s="50"/>
      <c r="FHJ325" s="50"/>
      <c r="FHK325" s="51"/>
      <c r="FHL325" s="52"/>
      <c r="FHM325" s="48"/>
      <c r="FHN325" s="49"/>
      <c r="FHO325" s="50"/>
      <c r="FHP325" s="50"/>
      <c r="FHQ325" s="50"/>
      <c r="FHR325" s="51"/>
      <c r="FHS325" s="52"/>
      <c r="FHT325" s="48"/>
      <c r="FHU325" s="49"/>
      <c r="FHV325" s="50"/>
      <c r="FHW325" s="50"/>
      <c r="FHX325" s="50"/>
      <c r="FHY325" s="51"/>
      <c r="FHZ325" s="52"/>
      <c r="FIA325" s="48"/>
      <c r="FIB325" s="49"/>
      <c r="FIC325" s="50"/>
      <c r="FID325" s="50"/>
      <c r="FIE325" s="50"/>
      <c r="FIF325" s="51"/>
      <c r="FIG325" s="52"/>
      <c r="FIH325" s="48"/>
      <c r="FII325" s="49"/>
      <c r="FIJ325" s="50"/>
      <c r="FIK325" s="50"/>
      <c r="FIL325" s="50"/>
      <c r="FIM325" s="51"/>
      <c r="FIN325" s="52"/>
      <c r="FIO325" s="48"/>
      <c r="FIP325" s="49"/>
      <c r="FIQ325" s="50"/>
      <c r="FIR325" s="50"/>
      <c r="FIS325" s="50"/>
      <c r="FIT325" s="51"/>
      <c r="FIU325" s="52"/>
      <c r="FIV325" s="48"/>
      <c r="FIW325" s="49"/>
      <c r="FIX325" s="50"/>
      <c r="FIY325" s="50"/>
      <c r="FIZ325" s="50"/>
      <c r="FJA325" s="51"/>
      <c r="FJB325" s="52"/>
      <c r="FJC325" s="48"/>
      <c r="FJD325" s="49"/>
      <c r="FJE325" s="50"/>
      <c r="FJF325" s="50"/>
      <c r="FJG325" s="50"/>
      <c r="FJH325" s="51"/>
      <c r="FJI325" s="52"/>
      <c r="FJJ325" s="48"/>
      <c r="FJK325" s="49"/>
      <c r="FJL325" s="50"/>
      <c r="FJM325" s="50"/>
      <c r="FJN325" s="50"/>
      <c r="FJO325" s="51"/>
      <c r="FJP325" s="52"/>
      <c r="FJQ325" s="48"/>
      <c r="FJR325" s="49"/>
      <c r="FJS325" s="50"/>
      <c r="FJT325" s="50"/>
      <c r="FJU325" s="50"/>
      <c r="FJV325" s="51"/>
      <c r="FJW325" s="52"/>
      <c r="FJX325" s="48"/>
      <c r="FJY325" s="49"/>
      <c r="FJZ325" s="50"/>
      <c r="FKA325" s="50"/>
      <c r="FKB325" s="50"/>
      <c r="FKC325" s="51"/>
      <c r="FKD325" s="52"/>
      <c r="FKE325" s="48"/>
      <c r="FKF325" s="49"/>
      <c r="FKG325" s="50"/>
      <c r="FKH325" s="50"/>
      <c r="FKI325" s="50"/>
      <c r="FKJ325" s="51"/>
      <c r="FKK325" s="52"/>
      <c r="FKL325" s="48"/>
      <c r="FKM325" s="49"/>
      <c r="FKN325" s="50"/>
      <c r="FKO325" s="50"/>
      <c r="FKP325" s="50"/>
      <c r="FKQ325" s="51"/>
      <c r="FKR325" s="52"/>
      <c r="FKS325" s="48"/>
      <c r="FKT325" s="49"/>
      <c r="FKU325" s="50"/>
      <c r="FKV325" s="50"/>
      <c r="FKW325" s="50"/>
      <c r="FKX325" s="51"/>
      <c r="FKY325" s="52"/>
      <c r="FKZ325" s="48"/>
      <c r="FLA325" s="49"/>
      <c r="FLB325" s="50"/>
      <c r="FLC325" s="50"/>
      <c r="FLD325" s="50"/>
      <c r="FLE325" s="51"/>
      <c r="FLF325" s="52"/>
      <c r="FLG325" s="48"/>
      <c r="FLH325" s="49"/>
      <c r="FLI325" s="50"/>
      <c r="FLJ325" s="50"/>
      <c r="FLK325" s="50"/>
      <c r="FLL325" s="51"/>
      <c r="FLM325" s="52"/>
      <c r="FLN325" s="48"/>
      <c r="FLO325" s="49"/>
      <c r="FLP325" s="50"/>
      <c r="FLQ325" s="50"/>
      <c r="FLR325" s="50"/>
      <c r="FLS325" s="51"/>
      <c r="FLT325" s="52"/>
      <c r="FLU325" s="48"/>
      <c r="FLV325" s="49"/>
      <c r="FLW325" s="50"/>
      <c r="FLX325" s="50"/>
      <c r="FLY325" s="50"/>
      <c r="FLZ325" s="51"/>
      <c r="FMA325" s="52"/>
      <c r="FMB325" s="48"/>
      <c r="FMC325" s="49"/>
      <c r="FMD325" s="50"/>
      <c r="FME325" s="50"/>
      <c r="FMF325" s="50"/>
      <c r="FMG325" s="51"/>
      <c r="FMH325" s="52"/>
      <c r="FMI325" s="48"/>
      <c r="FMJ325" s="49"/>
      <c r="FMK325" s="50"/>
      <c r="FML325" s="50"/>
      <c r="FMM325" s="50"/>
      <c r="FMN325" s="51"/>
      <c r="FMO325" s="52"/>
      <c r="FMP325" s="48"/>
      <c r="FMQ325" s="49"/>
      <c r="FMR325" s="50"/>
      <c r="FMS325" s="50"/>
      <c r="FMT325" s="50"/>
      <c r="FMU325" s="51"/>
      <c r="FMV325" s="52"/>
      <c r="FMW325" s="48"/>
      <c r="FMX325" s="49"/>
      <c r="FMY325" s="50"/>
      <c r="FMZ325" s="50"/>
      <c r="FNA325" s="50"/>
      <c r="FNB325" s="51"/>
      <c r="FNC325" s="52"/>
      <c r="FND325" s="48"/>
      <c r="FNE325" s="49"/>
      <c r="FNF325" s="50"/>
      <c r="FNG325" s="50"/>
      <c r="FNH325" s="50"/>
      <c r="FNI325" s="51"/>
      <c r="FNJ325" s="52"/>
      <c r="FNK325" s="48"/>
      <c r="FNL325" s="49"/>
      <c r="FNM325" s="50"/>
      <c r="FNN325" s="50"/>
      <c r="FNO325" s="50"/>
      <c r="FNP325" s="51"/>
      <c r="FNQ325" s="52"/>
      <c r="FNR325" s="48"/>
      <c r="FNS325" s="49"/>
      <c r="FNT325" s="50"/>
      <c r="FNU325" s="50"/>
      <c r="FNV325" s="50"/>
      <c r="FNW325" s="51"/>
      <c r="FNX325" s="52"/>
      <c r="FNY325" s="48"/>
      <c r="FNZ325" s="49"/>
      <c r="FOA325" s="50"/>
      <c r="FOB325" s="50"/>
      <c r="FOC325" s="50"/>
      <c r="FOD325" s="51"/>
      <c r="FOE325" s="52"/>
      <c r="FOF325" s="48"/>
      <c r="FOG325" s="49"/>
      <c r="FOH325" s="50"/>
      <c r="FOI325" s="50"/>
      <c r="FOJ325" s="50"/>
      <c r="FOK325" s="51"/>
      <c r="FOL325" s="52"/>
      <c r="FOM325" s="48"/>
      <c r="FON325" s="49"/>
      <c r="FOO325" s="50"/>
      <c r="FOP325" s="50"/>
      <c r="FOQ325" s="50"/>
      <c r="FOR325" s="51"/>
      <c r="FOS325" s="52"/>
      <c r="FOT325" s="48"/>
      <c r="FOU325" s="49"/>
      <c r="FOV325" s="50"/>
      <c r="FOW325" s="50"/>
      <c r="FOX325" s="50"/>
      <c r="FOY325" s="51"/>
      <c r="FOZ325" s="52"/>
      <c r="FPA325" s="48"/>
      <c r="FPB325" s="49"/>
      <c r="FPC325" s="50"/>
      <c r="FPD325" s="50"/>
      <c r="FPE325" s="50"/>
      <c r="FPF325" s="51"/>
      <c r="FPG325" s="52"/>
      <c r="FPH325" s="48"/>
      <c r="FPI325" s="49"/>
      <c r="FPJ325" s="50"/>
      <c r="FPK325" s="50"/>
      <c r="FPL325" s="50"/>
      <c r="FPM325" s="51"/>
      <c r="FPN325" s="52"/>
      <c r="FPO325" s="48"/>
      <c r="FPP325" s="49"/>
      <c r="FPQ325" s="50"/>
      <c r="FPR325" s="50"/>
      <c r="FPS325" s="50"/>
      <c r="FPT325" s="51"/>
      <c r="FPU325" s="52"/>
      <c r="FPV325" s="48"/>
      <c r="FPW325" s="49"/>
      <c r="FPX325" s="50"/>
      <c r="FPY325" s="50"/>
      <c r="FPZ325" s="50"/>
      <c r="FQA325" s="51"/>
      <c r="FQB325" s="52"/>
      <c r="FQC325" s="48"/>
      <c r="FQD325" s="49"/>
      <c r="FQE325" s="50"/>
      <c r="FQF325" s="50"/>
      <c r="FQG325" s="50"/>
      <c r="FQH325" s="51"/>
      <c r="FQI325" s="52"/>
      <c r="FQJ325" s="48"/>
      <c r="FQK325" s="49"/>
      <c r="FQL325" s="50"/>
      <c r="FQM325" s="50"/>
      <c r="FQN325" s="50"/>
      <c r="FQO325" s="51"/>
      <c r="FQP325" s="52"/>
      <c r="FQQ325" s="48"/>
      <c r="FQR325" s="49"/>
      <c r="FQS325" s="50"/>
      <c r="FQT325" s="50"/>
      <c r="FQU325" s="50"/>
      <c r="FQV325" s="51"/>
      <c r="FQW325" s="52"/>
      <c r="FQX325" s="48"/>
      <c r="FQY325" s="49"/>
      <c r="FQZ325" s="50"/>
      <c r="FRA325" s="50"/>
      <c r="FRB325" s="50"/>
      <c r="FRC325" s="51"/>
      <c r="FRD325" s="52"/>
      <c r="FRE325" s="48"/>
      <c r="FRF325" s="49"/>
      <c r="FRG325" s="50"/>
      <c r="FRH325" s="50"/>
      <c r="FRI325" s="50"/>
      <c r="FRJ325" s="51"/>
      <c r="FRK325" s="52"/>
      <c r="FRL325" s="48"/>
      <c r="FRM325" s="49"/>
      <c r="FRN325" s="50"/>
      <c r="FRO325" s="50"/>
      <c r="FRP325" s="50"/>
      <c r="FRQ325" s="51"/>
      <c r="FRR325" s="52"/>
      <c r="FRS325" s="48"/>
      <c r="FRT325" s="49"/>
      <c r="FRU325" s="50"/>
      <c r="FRV325" s="50"/>
      <c r="FRW325" s="50"/>
      <c r="FRX325" s="51"/>
      <c r="FRY325" s="52"/>
      <c r="FRZ325" s="48"/>
      <c r="FSA325" s="49"/>
      <c r="FSB325" s="50"/>
      <c r="FSC325" s="50"/>
      <c r="FSD325" s="50"/>
      <c r="FSE325" s="51"/>
      <c r="FSF325" s="52"/>
      <c r="FSG325" s="48"/>
      <c r="FSH325" s="49"/>
      <c r="FSI325" s="50"/>
      <c r="FSJ325" s="50"/>
      <c r="FSK325" s="50"/>
      <c r="FSL325" s="51"/>
      <c r="FSM325" s="52"/>
      <c r="FSN325" s="48"/>
      <c r="FSO325" s="49"/>
      <c r="FSP325" s="50"/>
      <c r="FSQ325" s="50"/>
      <c r="FSR325" s="50"/>
      <c r="FSS325" s="51"/>
      <c r="FST325" s="52"/>
      <c r="FSU325" s="48"/>
      <c r="FSV325" s="49"/>
      <c r="FSW325" s="50"/>
      <c r="FSX325" s="50"/>
      <c r="FSY325" s="50"/>
      <c r="FSZ325" s="51"/>
      <c r="FTA325" s="52"/>
      <c r="FTB325" s="48"/>
      <c r="FTC325" s="49"/>
      <c r="FTD325" s="50"/>
      <c r="FTE325" s="50"/>
      <c r="FTF325" s="50"/>
      <c r="FTG325" s="51"/>
      <c r="FTH325" s="52"/>
      <c r="FTI325" s="48"/>
      <c r="FTJ325" s="49"/>
      <c r="FTK325" s="50"/>
      <c r="FTL325" s="50"/>
      <c r="FTM325" s="50"/>
      <c r="FTN325" s="51"/>
      <c r="FTO325" s="52"/>
      <c r="FTP325" s="48"/>
      <c r="FTQ325" s="49"/>
      <c r="FTR325" s="50"/>
      <c r="FTS325" s="50"/>
      <c r="FTT325" s="50"/>
      <c r="FTU325" s="51"/>
      <c r="FTV325" s="52"/>
      <c r="FTW325" s="48"/>
      <c r="FTX325" s="49"/>
      <c r="FTY325" s="50"/>
      <c r="FTZ325" s="50"/>
      <c r="FUA325" s="50"/>
      <c r="FUB325" s="51"/>
      <c r="FUC325" s="52"/>
      <c r="FUD325" s="48"/>
      <c r="FUE325" s="49"/>
      <c r="FUF325" s="50"/>
      <c r="FUG325" s="50"/>
      <c r="FUH325" s="50"/>
      <c r="FUI325" s="51"/>
      <c r="FUJ325" s="52"/>
      <c r="FUK325" s="48"/>
      <c r="FUL325" s="49"/>
      <c r="FUM325" s="50"/>
      <c r="FUN325" s="50"/>
      <c r="FUO325" s="50"/>
      <c r="FUP325" s="51"/>
      <c r="FUQ325" s="52"/>
      <c r="FUR325" s="48"/>
      <c r="FUS325" s="49"/>
      <c r="FUT325" s="50"/>
      <c r="FUU325" s="50"/>
      <c r="FUV325" s="50"/>
      <c r="FUW325" s="51"/>
      <c r="FUX325" s="52"/>
      <c r="FUY325" s="48"/>
      <c r="FUZ325" s="49"/>
      <c r="FVA325" s="50"/>
      <c r="FVB325" s="50"/>
      <c r="FVC325" s="50"/>
      <c r="FVD325" s="51"/>
      <c r="FVE325" s="52"/>
      <c r="FVF325" s="48"/>
      <c r="FVG325" s="49"/>
      <c r="FVH325" s="50"/>
      <c r="FVI325" s="50"/>
      <c r="FVJ325" s="50"/>
      <c r="FVK325" s="51"/>
      <c r="FVL325" s="52"/>
      <c r="FVM325" s="48"/>
      <c r="FVN325" s="49"/>
      <c r="FVO325" s="50"/>
      <c r="FVP325" s="50"/>
      <c r="FVQ325" s="50"/>
      <c r="FVR325" s="51"/>
      <c r="FVS325" s="52"/>
      <c r="FVT325" s="48"/>
      <c r="FVU325" s="49"/>
      <c r="FVV325" s="50"/>
      <c r="FVW325" s="50"/>
      <c r="FVX325" s="50"/>
      <c r="FVY325" s="51"/>
      <c r="FVZ325" s="52"/>
      <c r="FWA325" s="48"/>
      <c r="FWB325" s="49"/>
      <c r="FWC325" s="50"/>
      <c r="FWD325" s="50"/>
      <c r="FWE325" s="50"/>
      <c r="FWF325" s="51"/>
      <c r="FWG325" s="52"/>
      <c r="FWH325" s="48"/>
      <c r="FWI325" s="49"/>
      <c r="FWJ325" s="50"/>
      <c r="FWK325" s="50"/>
      <c r="FWL325" s="50"/>
      <c r="FWM325" s="51"/>
      <c r="FWN325" s="52"/>
      <c r="FWO325" s="48"/>
      <c r="FWP325" s="49"/>
      <c r="FWQ325" s="50"/>
      <c r="FWR325" s="50"/>
      <c r="FWS325" s="50"/>
      <c r="FWT325" s="51"/>
      <c r="FWU325" s="52"/>
      <c r="FWV325" s="48"/>
      <c r="FWW325" s="49"/>
      <c r="FWX325" s="50"/>
      <c r="FWY325" s="50"/>
      <c r="FWZ325" s="50"/>
      <c r="FXA325" s="51"/>
      <c r="FXB325" s="52"/>
      <c r="FXC325" s="48"/>
      <c r="FXD325" s="49"/>
      <c r="FXE325" s="50"/>
      <c r="FXF325" s="50"/>
      <c r="FXG325" s="50"/>
      <c r="FXH325" s="51"/>
      <c r="FXI325" s="52"/>
      <c r="FXJ325" s="48"/>
      <c r="FXK325" s="49"/>
      <c r="FXL325" s="50"/>
      <c r="FXM325" s="50"/>
      <c r="FXN325" s="50"/>
      <c r="FXO325" s="51"/>
      <c r="FXP325" s="52"/>
      <c r="FXQ325" s="48"/>
      <c r="FXR325" s="49"/>
      <c r="FXS325" s="50"/>
      <c r="FXT325" s="50"/>
      <c r="FXU325" s="50"/>
      <c r="FXV325" s="51"/>
      <c r="FXW325" s="52"/>
      <c r="FXX325" s="48"/>
      <c r="FXY325" s="49"/>
      <c r="FXZ325" s="50"/>
      <c r="FYA325" s="50"/>
      <c r="FYB325" s="50"/>
      <c r="FYC325" s="51"/>
      <c r="FYD325" s="52"/>
      <c r="FYE325" s="48"/>
      <c r="FYF325" s="49"/>
      <c r="FYG325" s="50"/>
      <c r="FYH325" s="50"/>
      <c r="FYI325" s="50"/>
      <c r="FYJ325" s="51"/>
      <c r="FYK325" s="52"/>
      <c r="FYL325" s="48"/>
      <c r="FYM325" s="49"/>
      <c r="FYN325" s="50"/>
      <c r="FYO325" s="50"/>
      <c r="FYP325" s="50"/>
      <c r="FYQ325" s="51"/>
      <c r="FYR325" s="52"/>
      <c r="FYS325" s="48"/>
      <c r="FYT325" s="49"/>
      <c r="FYU325" s="50"/>
      <c r="FYV325" s="50"/>
      <c r="FYW325" s="50"/>
      <c r="FYX325" s="51"/>
      <c r="FYY325" s="52"/>
      <c r="FYZ325" s="48"/>
      <c r="FZA325" s="49"/>
      <c r="FZB325" s="50"/>
      <c r="FZC325" s="50"/>
      <c r="FZD325" s="50"/>
      <c r="FZE325" s="51"/>
      <c r="FZF325" s="52"/>
      <c r="FZG325" s="48"/>
      <c r="FZH325" s="49"/>
      <c r="FZI325" s="50"/>
      <c r="FZJ325" s="50"/>
      <c r="FZK325" s="50"/>
      <c r="FZL325" s="51"/>
      <c r="FZM325" s="52"/>
      <c r="FZN325" s="48"/>
      <c r="FZO325" s="49"/>
      <c r="FZP325" s="50"/>
      <c r="FZQ325" s="50"/>
      <c r="FZR325" s="50"/>
      <c r="FZS325" s="51"/>
      <c r="FZT325" s="52"/>
      <c r="FZU325" s="48"/>
      <c r="FZV325" s="49"/>
      <c r="FZW325" s="50"/>
      <c r="FZX325" s="50"/>
      <c r="FZY325" s="50"/>
      <c r="FZZ325" s="51"/>
      <c r="GAA325" s="52"/>
      <c r="GAB325" s="48"/>
      <c r="GAC325" s="49"/>
      <c r="GAD325" s="50"/>
      <c r="GAE325" s="50"/>
      <c r="GAF325" s="50"/>
      <c r="GAG325" s="51"/>
      <c r="GAH325" s="52"/>
      <c r="GAI325" s="48"/>
      <c r="GAJ325" s="49"/>
      <c r="GAK325" s="50"/>
      <c r="GAL325" s="50"/>
      <c r="GAM325" s="50"/>
      <c r="GAN325" s="51"/>
      <c r="GAO325" s="52"/>
      <c r="GAP325" s="48"/>
      <c r="GAQ325" s="49"/>
      <c r="GAR325" s="50"/>
      <c r="GAS325" s="50"/>
      <c r="GAT325" s="50"/>
      <c r="GAU325" s="51"/>
      <c r="GAV325" s="52"/>
      <c r="GAW325" s="48"/>
      <c r="GAX325" s="49"/>
      <c r="GAY325" s="50"/>
      <c r="GAZ325" s="50"/>
      <c r="GBA325" s="50"/>
      <c r="GBB325" s="51"/>
      <c r="GBC325" s="52"/>
      <c r="GBD325" s="48"/>
      <c r="GBE325" s="49"/>
      <c r="GBF325" s="50"/>
      <c r="GBG325" s="50"/>
      <c r="GBH325" s="50"/>
      <c r="GBI325" s="51"/>
      <c r="GBJ325" s="52"/>
      <c r="GBK325" s="48"/>
      <c r="GBL325" s="49"/>
      <c r="GBM325" s="50"/>
      <c r="GBN325" s="50"/>
      <c r="GBO325" s="50"/>
      <c r="GBP325" s="51"/>
      <c r="GBQ325" s="52"/>
      <c r="GBR325" s="48"/>
      <c r="GBS325" s="49"/>
      <c r="GBT325" s="50"/>
      <c r="GBU325" s="50"/>
      <c r="GBV325" s="50"/>
      <c r="GBW325" s="51"/>
      <c r="GBX325" s="52"/>
      <c r="GBY325" s="48"/>
      <c r="GBZ325" s="49"/>
      <c r="GCA325" s="50"/>
      <c r="GCB325" s="50"/>
      <c r="GCC325" s="50"/>
      <c r="GCD325" s="51"/>
      <c r="GCE325" s="52"/>
      <c r="GCF325" s="48"/>
      <c r="GCG325" s="49"/>
      <c r="GCH325" s="50"/>
      <c r="GCI325" s="50"/>
      <c r="GCJ325" s="50"/>
      <c r="GCK325" s="51"/>
      <c r="GCL325" s="52"/>
      <c r="GCM325" s="48"/>
      <c r="GCN325" s="49"/>
      <c r="GCO325" s="50"/>
      <c r="GCP325" s="50"/>
      <c r="GCQ325" s="50"/>
      <c r="GCR325" s="51"/>
      <c r="GCS325" s="52"/>
      <c r="GCT325" s="48"/>
      <c r="GCU325" s="49"/>
      <c r="GCV325" s="50"/>
      <c r="GCW325" s="50"/>
      <c r="GCX325" s="50"/>
      <c r="GCY325" s="51"/>
      <c r="GCZ325" s="52"/>
      <c r="GDA325" s="48"/>
      <c r="GDB325" s="49"/>
      <c r="GDC325" s="50"/>
      <c r="GDD325" s="50"/>
      <c r="GDE325" s="50"/>
      <c r="GDF325" s="51"/>
      <c r="GDG325" s="52"/>
      <c r="GDH325" s="48"/>
      <c r="GDI325" s="49"/>
      <c r="GDJ325" s="50"/>
      <c r="GDK325" s="50"/>
      <c r="GDL325" s="50"/>
      <c r="GDM325" s="51"/>
      <c r="GDN325" s="52"/>
      <c r="GDO325" s="48"/>
      <c r="GDP325" s="49"/>
      <c r="GDQ325" s="50"/>
      <c r="GDR325" s="50"/>
      <c r="GDS325" s="50"/>
      <c r="GDT325" s="51"/>
      <c r="GDU325" s="52"/>
      <c r="GDV325" s="48"/>
      <c r="GDW325" s="49"/>
      <c r="GDX325" s="50"/>
      <c r="GDY325" s="50"/>
      <c r="GDZ325" s="50"/>
      <c r="GEA325" s="51"/>
      <c r="GEB325" s="52"/>
      <c r="GEC325" s="48"/>
      <c r="GED325" s="49"/>
      <c r="GEE325" s="50"/>
      <c r="GEF325" s="50"/>
      <c r="GEG325" s="50"/>
      <c r="GEH325" s="51"/>
      <c r="GEI325" s="52"/>
      <c r="GEJ325" s="48"/>
      <c r="GEK325" s="49"/>
      <c r="GEL325" s="50"/>
      <c r="GEM325" s="50"/>
      <c r="GEN325" s="50"/>
      <c r="GEO325" s="51"/>
      <c r="GEP325" s="52"/>
      <c r="GEQ325" s="48"/>
      <c r="GER325" s="49"/>
      <c r="GES325" s="50"/>
      <c r="GET325" s="50"/>
      <c r="GEU325" s="50"/>
      <c r="GEV325" s="51"/>
      <c r="GEW325" s="52"/>
      <c r="GEX325" s="48"/>
      <c r="GEY325" s="49"/>
      <c r="GEZ325" s="50"/>
      <c r="GFA325" s="50"/>
      <c r="GFB325" s="50"/>
      <c r="GFC325" s="51"/>
      <c r="GFD325" s="52"/>
      <c r="GFE325" s="48"/>
      <c r="GFF325" s="49"/>
      <c r="GFG325" s="50"/>
      <c r="GFH325" s="50"/>
      <c r="GFI325" s="50"/>
      <c r="GFJ325" s="51"/>
      <c r="GFK325" s="52"/>
      <c r="GFL325" s="48"/>
      <c r="GFM325" s="49"/>
      <c r="GFN325" s="50"/>
      <c r="GFO325" s="50"/>
      <c r="GFP325" s="50"/>
      <c r="GFQ325" s="51"/>
      <c r="GFR325" s="52"/>
      <c r="GFS325" s="48"/>
      <c r="GFT325" s="49"/>
      <c r="GFU325" s="50"/>
      <c r="GFV325" s="50"/>
      <c r="GFW325" s="50"/>
      <c r="GFX325" s="51"/>
      <c r="GFY325" s="52"/>
      <c r="GFZ325" s="48"/>
      <c r="GGA325" s="49"/>
      <c r="GGB325" s="50"/>
      <c r="GGC325" s="50"/>
      <c r="GGD325" s="50"/>
      <c r="GGE325" s="51"/>
      <c r="GGF325" s="52"/>
      <c r="GGG325" s="48"/>
      <c r="GGH325" s="49"/>
      <c r="GGI325" s="50"/>
      <c r="GGJ325" s="50"/>
      <c r="GGK325" s="50"/>
      <c r="GGL325" s="51"/>
      <c r="GGM325" s="52"/>
      <c r="GGN325" s="48"/>
      <c r="GGO325" s="49"/>
      <c r="GGP325" s="50"/>
      <c r="GGQ325" s="50"/>
      <c r="GGR325" s="50"/>
      <c r="GGS325" s="51"/>
      <c r="GGT325" s="52"/>
      <c r="GGU325" s="48"/>
      <c r="GGV325" s="49"/>
      <c r="GGW325" s="50"/>
      <c r="GGX325" s="50"/>
      <c r="GGY325" s="50"/>
      <c r="GGZ325" s="51"/>
      <c r="GHA325" s="52"/>
      <c r="GHB325" s="48"/>
      <c r="GHC325" s="49"/>
      <c r="GHD325" s="50"/>
      <c r="GHE325" s="50"/>
      <c r="GHF325" s="50"/>
      <c r="GHG325" s="51"/>
      <c r="GHH325" s="52"/>
      <c r="GHI325" s="48"/>
      <c r="GHJ325" s="49"/>
      <c r="GHK325" s="50"/>
      <c r="GHL325" s="50"/>
      <c r="GHM325" s="50"/>
      <c r="GHN325" s="51"/>
      <c r="GHO325" s="52"/>
      <c r="GHP325" s="48"/>
      <c r="GHQ325" s="49"/>
      <c r="GHR325" s="50"/>
      <c r="GHS325" s="50"/>
      <c r="GHT325" s="50"/>
      <c r="GHU325" s="51"/>
      <c r="GHV325" s="52"/>
      <c r="GHW325" s="48"/>
      <c r="GHX325" s="49"/>
      <c r="GHY325" s="50"/>
      <c r="GHZ325" s="50"/>
      <c r="GIA325" s="50"/>
      <c r="GIB325" s="51"/>
      <c r="GIC325" s="52"/>
      <c r="GID325" s="48"/>
      <c r="GIE325" s="49"/>
      <c r="GIF325" s="50"/>
      <c r="GIG325" s="50"/>
      <c r="GIH325" s="50"/>
      <c r="GII325" s="51"/>
      <c r="GIJ325" s="52"/>
      <c r="GIK325" s="48"/>
      <c r="GIL325" s="49"/>
      <c r="GIM325" s="50"/>
      <c r="GIN325" s="50"/>
      <c r="GIO325" s="50"/>
      <c r="GIP325" s="51"/>
      <c r="GIQ325" s="52"/>
      <c r="GIR325" s="48"/>
      <c r="GIS325" s="49"/>
      <c r="GIT325" s="50"/>
      <c r="GIU325" s="50"/>
      <c r="GIV325" s="50"/>
      <c r="GIW325" s="51"/>
      <c r="GIX325" s="52"/>
      <c r="GIY325" s="48"/>
      <c r="GIZ325" s="49"/>
      <c r="GJA325" s="50"/>
      <c r="GJB325" s="50"/>
      <c r="GJC325" s="50"/>
      <c r="GJD325" s="51"/>
      <c r="GJE325" s="52"/>
      <c r="GJF325" s="48"/>
      <c r="GJG325" s="49"/>
      <c r="GJH325" s="50"/>
      <c r="GJI325" s="50"/>
      <c r="GJJ325" s="50"/>
      <c r="GJK325" s="51"/>
      <c r="GJL325" s="52"/>
      <c r="GJM325" s="48"/>
      <c r="GJN325" s="49"/>
      <c r="GJO325" s="50"/>
      <c r="GJP325" s="50"/>
      <c r="GJQ325" s="50"/>
      <c r="GJR325" s="51"/>
      <c r="GJS325" s="52"/>
      <c r="GJT325" s="48"/>
      <c r="GJU325" s="49"/>
      <c r="GJV325" s="50"/>
      <c r="GJW325" s="50"/>
      <c r="GJX325" s="50"/>
      <c r="GJY325" s="51"/>
      <c r="GJZ325" s="52"/>
      <c r="GKA325" s="48"/>
      <c r="GKB325" s="49"/>
      <c r="GKC325" s="50"/>
      <c r="GKD325" s="50"/>
      <c r="GKE325" s="50"/>
      <c r="GKF325" s="51"/>
      <c r="GKG325" s="52"/>
      <c r="GKH325" s="48"/>
      <c r="GKI325" s="49"/>
      <c r="GKJ325" s="50"/>
      <c r="GKK325" s="50"/>
      <c r="GKL325" s="50"/>
      <c r="GKM325" s="51"/>
      <c r="GKN325" s="52"/>
      <c r="GKO325" s="48"/>
      <c r="GKP325" s="49"/>
      <c r="GKQ325" s="50"/>
      <c r="GKR325" s="50"/>
      <c r="GKS325" s="50"/>
      <c r="GKT325" s="51"/>
      <c r="GKU325" s="52"/>
      <c r="GKV325" s="48"/>
      <c r="GKW325" s="49"/>
      <c r="GKX325" s="50"/>
      <c r="GKY325" s="50"/>
      <c r="GKZ325" s="50"/>
      <c r="GLA325" s="51"/>
      <c r="GLB325" s="52"/>
      <c r="GLC325" s="48"/>
      <c r="GLD325" s="49"/>
      <c r="GLE325" s="50"/>
      <c r="GLF325" s="50"/>
      <c r="GLG325" s="50"/>
      <c r="GLH325" s="51"/>
      <c r="GLI325" s="52"/>
      <c r="GLJ325" s="48"/>
      <c r="GLK325" s="49"/>
      <c r="GLL325" s="50"/>
      <c r="GLM325" s="50"/>
      <c r="GLN325" s="50"/>
      <c r="GLO325" s="51"/>
      <c r="GLP325" s="52"/>
      <c r="GLQ325" s="48"/>
      <c r="GLR325" s="49"/>
      <c r="GLS325" s="50"/>
      <c r="GLT325" s="50"/>
      <c r="GLU325" s="50"/>
      <c r="GLV325" s="51"/>
      <c r="GLW325" s="52"/>
      <c r="GLX325" s="48"/>
      <c r="GLY325" s="49"/>
      <c r="GLZ325" s="50"/>
      <c r="GMA325" s="50"/>
      <c r="GMB325" s="50"/>
      <c r="GMC325" s="51"/>
      <c r="GMD325" s="52"/>
      <c r="GME325" s="48"/>
      <c r="GMF325" s="49"/>
      <c r="GMG325" s="50"/>
      <c r="GMH325" s="50"/>
      <c r="GMI325" s="50"/>
      <c r="GMJ325" s="51"/>
      <c r="GMK325" s="52"/>
      <c r="GML325" s="48"/>
      <c r="GMM325" s="49"/>
      <c r="GMN325" s="50"/>
      <c r="GMO325" s="50"/>
      <c r="GMP325" s="50"/>
      <c r="GMQ325" s="51"/>
      <c r="GMR325" s="52"/>
      <c r="GMS325" s="48"/>
      <c r="GMT325" s="49"/>
      <c r="GMU325" s="50"/>
      <c r="GMV325" s="50"/>
      <c r="GMW325" s="50"/>
      <c r="GMX325" s="51"/>
      <c r="GMY325" s="52"/>
      <c r="GMZ325" s="48"/>
      <c r="GNA325" s="49"/>
      <c r="GNB325" s="50"/>
      <c r="GNC325" s="50"/>
      <c r="GND325" s="50"/>
      <c r="GNE325" s="51"/>
      <c r="GNF325" s="52"/>
      <c r="GNG325" s="48"/>
      <c r="GNH325" s="49"/>
      <c r="GNI325" s="50"/>
      <c r="GNJ325" s="50"/>
      <c r="GNK325" s="50"/>
      <c r="GNL325" s="51"/>
      <c r="GNM325" s="52"/>
      <c r="GNN325" s="48"/>
      <c r="GNO325" s="49"/>
      <c r="GNP325" s="50"/>
      <c r="GNQ325" s="50"/>
      <c r="GNR325" s="50"/>
      <c r="GNS325" s="51"/>
      <c r="GNT325" s="52"/>
      <c r="GNU325" s="48"/>
      <c r="GNV325" s="49"/>
      <c r="GNW325" s="50"/>
      <c r="GNX325" s="50"/>
      <c r="GNY325" s="50"/>
      <c r="GNZ325" s="51"/>
      <c r="GOA325" s="52"/>
      <c r="GOB325" s="48"/>
      <c r="GOC325" s="49"/>
      <c r="GOD325" s="50"/>
      <c r="GOE325" s="50"/>
      <c r="GOF325" s="50"/>
      <c r="GOG325" s="51"/>
      <c r="GOH325" s="52"/>
      <c r="GOI325" s="48"/>
      <c r="GOJ325" s="49"/>
      <c r="GOK325" s="50"/>
      <c r="GOL325" s="50"/>
      <c r="GOM325" s="50"/>
      <c r="GON325" s="51"/>
      <c r="GOO325" s="52"/>
      <c r="GOP325" s="48"/>
      <c r="GOQ325" s="49"/>
      <c r="GOR325" s="50"/>
      <c r="GOS325" s="50"/>
      <c r="GOT325" s="50"/>
      <c r="GOU325" s="51"/>
      <c r="GOV325" s="52"/>
      <c r="GOW325" s="48"/>
      <c r="GOX325" s="49"/>
      <c r="GOY325" s="50"/>
      <c r="GOZ325" s="50"/>
      <c r="GPA325" s="50"/>
      <c r="GPB325" s="51"/>
      <c r="GPC325" s="52"/>
      <c r="GPD325" s="48"/>
      <c r="GPE325" s="49"/>
      <c r="GPF325" s="50"/>
      <c r="GPG325" s="50"/>
      <c r="GPH325" s="50"/>
      <c r="GPI325" s="51"/>
      <c r="GPJ325" s="52"/>
      <c r="GPK325" s="48"/>
      <c r="GPL325" s="49"/>
      <c r="GPM325" s="50"/>
      <c r="GPN325" s="50"/>
      <c r="GPO325" s="50"/>
      <c r="GPP325" s="51"/>
      <c r="GPQ325" s="52"/>
      <c r="GPR325" s="48"/>
      <c r="GPS325" s="49"/>
      <c r="GPT325" s="50"/>
      <c r="GPU325" s="50"/>
      <c r="GPV325" s="50"/>
      <c r="GPW325" s="51"/>
      <c r="GPX325" s="52"/>
      <c r="GPY325" s="48"/>
      <c r="GPZ325" s="49"/>
      <c r="GQA325" s="50"/>
      <c r="GQB325" s="50"/>
      <c r="GQC325" s="50"/>
      <c r="GQD325" s="51"/>
      <c r="GQE325" s="52"/>
      <c r="GQF325" s="48"/>
      <c r="GQG325" s="49"/>
      <c r="GQH325" s="50"/>
      <c r="GQI325" s="50"/>
      <c r="GQJ325" s="50"/>
      <c r="GQK325" s="51"/>
      <c r="GQL325" s="52"/>
      <c r="GQM325" s="48"/>
      <c r="GQN325" s="49"/>
      <c r="GQO325" s="50"/>
      <c r="GQP325" s="50"/>
      <c r="GQQ325" s="50"/>
      <c r="GQR325" s="51"/>
      <c r="GQS325" s="52"/>
      <c r="GQT325" s="48"/>
      <c r="GQU325" s="49"/>
      <c r="GQV325" s="50"/>
      <c r="GQW325" s="50"/>
      <c r="GQX325" s="50"/>
      <c r="GQY325" s="51"/>
      <c r="GQZ325" s="52"/>
      <c r="GRA325" s="48"/>
      <c r="GRB325" s="49"/>
      <c r="GRC325" s="50"/>
      <c r="GRD325" s="50"/>
      <c r="GRE325" s="50"/>
      <c r="GRF325" s="51"/>
      <c r="GRG325" s="52"/>
      <c r="GRH325" s="48"/>
      <c r="GRI325" s="49"/>
      <c r="GRJ325" s="50"/>
      <c r="GRK325" s="50"/>
      <c r="GRL325" s="50"/>
      <c r="GRM325" s="51"/>
      <c r="GRN325" s="52"/>
      <c r="GRO325" s="48"/>
      <c r="GRP325" s="49"/>
      <c r="GRQ325" s="50"/>
      <c r="GRR325" s="50"/>
      <c r="GRS325" s="50"/>
      <c r="GRT325" s="51"/>
      <c r="GRU325" s="52"/>
      <c r="GRV325" s="48"/>
      <c r="GRW325" s="49"/>
      <c r="GRX325" s="50"/>
      <c r="GRY325" s="50"/>
      <c r="GRZ325" s="50"/>
      <c r="GSA325" s="51"/>
      <c r="GSB325" s="52"/>
      <c r="GSC325" s="48"/>
      <c r="GSD325" s="49"/>
      <c r="GSE325" s="50"/>
      <c r="GSF325" s="50"/>
      <c r="GSG325" s="50"/>
      <c r="GSH325" s="51"/>
      <c r="GSI325" s="52"/>
      <c r="GSJ325" s="48"/>
      <c r="GSK325" s="49"/>
      <c r="GSL325" s="50"/>
      <c r="GSM325" s="50"/>
      <c r="GSN325" s="50"/>
      <c r="GSO325" s="51"/>
      <c r="GSP325" s="52"/>
      <c r="GSQ325" s="48"/>
      <c r="GSR325" s="49"/>
      <c r="GSS325" s="50"/>
      <c r="GST325" s="50"/>
      <c r="GSU325" s="50"/>
      <c r="GSV325" s="51"/>
      <c r="GSW325" s="52"/>
      <c r="GSX325" s="48"/>
      <c r="GSY325" s="49"/>
      <c r="GSZ325" s="50"/>
      <c r="GTA325" s="50"/>
      <c r="GTB325" s="50"/>
      <c r="GTC325" s="51"/>
      <c r="GTD325" s="52"/>
      <c r="GTE325" s="48"/>
      <c r="GTF325" s="49"/>
      <c r="GTG325" s="50"/>
      <c r="GTH325" s="50"/>
      <c r="GTI325" s="50"/>
      <c r="GTJ325" s="51"/>
      <c r="GTK325" s="52"/>
      <c r="GTL325" s="48"/>
      <c r="GTM325" s="49"/>
      <c r="GTN325" s="50"/>
      <c r="GTO325" s="50"/>
      <c r="GTP325" s="50"/>
      <c r="GTQ325" s="51"/>
      <c r="GTR325" s="52"/>
      <c r="GTS325" s="48"/>
      <c r="GTT325" s="49"/>
      <c r="GTU325" s="50"/>
      <c r="GTV325" s="50"/>
      <c r="GTW325" s="50"/>
      <c r="GTX325" s="51"/>
      <c r="GTY325" s="52"/>
      <c r="GTZ325" s="48"/>
      <c r="GUA325" s="49"/>
      <c r="GUB325" s="50"/>
      <c r="GUC325" s="50"/>
      <c r="GUD325" s="50"/>
      <c r="GUE325" s="51"/>
      <c r="GUF325" s="52"/>
      <c r="GUG325" s="48"/>
      <c r="GUH325" s="49"/>
      <c r="GUI325" s="50"/>
      <c r="GUJ325" s="50"/>
      <c r="GUK325" s="50"/>
      <c r="GUL325" s="51"/>
      <c r="GUM325" s="52"/>
      <c r="GUN325" s="48"/>
      <c r="GUO325" s="49"/>
      <c r="GUP325" s="50"/>
      <c r="GUQ325" s="50"/>
      <c r="GUR325" s="50"/>
      <c r="GUS325" s="51"/>
      <c r="GUT325" s="52"/>
      <c r="GUU325" s="48"/>
      <c r="GUV325" s="49"/>
      <c r="GUW325" s="50"/>
      <c r="GUX325" s="50"/>
      <c r="GUY325" s="50"/>
      <c r="GUZ325" s="51"/>
      <c r="GVA325" s="52"/>
      <c r="GVB325" s="48"/>
      <c r="GVC325" s="49"/>
      <c r="GVD325" s="50"/>
      <c r="GVE325" s="50"/>
      <c r="GVF325" s="50"/>
      <c r="GVG325" s="51"/>
      <c r="GVH325" s="52"/>
      <c r="GVI325" s="48"/>
      <c r="GVJ325" s="49"/>
      <c r="GVK325" s="50"/>
      <c r="GVL325" s="50"/>
      <c r="GVM325" s="50"/>
      <c r="GVN325" s="51"/>
      <c r="GVO325" s="52"/>
      <c r="GVP325" s="48"/>
      <c r="GVQ325" s="49"/>
      <c r="GVR325" s="50"/>
      <c r="GVS325" s="50"/>
      <c r="GVT325" s="50"/>
      <c r="GVU325" s="51"/>
      <c r="GVV325" s="52"/>
      <c r="GVW325" s="48"/>
      <c r="GVX325" s="49"/>
      <c r="GVY325" s="50"/>
      <c r="GVZ325" s="50"/>
      <c r="GWA325" s="50"/>
      <c r="GWB325" s="51"/>
      <c r="GWC325" s="52"/>
      <c r="GWD325" s="48"/>
      <c r="GWE325" s="49"/>
      <c r="GWF325" s="50"/>
      <c r="GWG325" s="50"/>
      <c r="GWH325" s="50"/>
      <c r="GWI325" s="51"/>
      <c r="GWJ325" s="52"/>
      <c r="GWK325" s="48"/>
      <c r="GWL325" s="49"/>
      <c r="GWM325" s="50"/>
      <c r="GWN325" s="50"/>
      <c r="GWO325" s="50"/>
      <c r="GWP325" s="51"/>
      <c r="GWQ325" s="52"/>
      <c r="GWR325" s="48"/>
      <c r="GWS325" s="49"/>
      <c r="GWT325" s="50"/>
      <c r="GWU325" s="50"/>
      <c r="GWV325" s="50"/>
      <c r="GWW325" s="51"/>
      <c r="GWX325" s="52"/>
      <c r="GWY325" s="48"/>
      <c r="GWZ325" s="49"/>
      <c r="GXA325" s="50"/>
      <c r="GXB325" s="50"/>
      <c r="GXC325" s="50"/>
      <c r="GXD325" s="51"/>
      <c r="GXE325" s="52"/>
      <c r="GXF325" s="48"/>
      <c r="GXG325" s="49"/>
      <c r="GXH325" s="50"/>
      <c r="GXI325" s="50"/>
      <c r="GXJ325" s="50"/>
      <c r="GXK325" s="51"/>
      <c r="GXL325" s="52"/>
      <c r="GXM325" s="48"/>
      <c r="GXN325" s="49"/>
      <c r="GXO325" s="50"/>
      <c r="GXP325" s="50"/>
      <c r="GXQ325" s="50"/>
      <c r="GXR325" s="51"/>
      <c r="GXS325" s="52"/>
      <c r="GXT325" s="48"/>
      <c r="GXU325" s="49"/>
      <c r="GXV325" s="50"/>
      <c r="GXW325" s="50"/>
      <c r="GXX325" s="50"/>
      <c r="GXY325" s="51"/>
      <c r="GXZ325" s="52"/>
      <c r="GYA325" s="48"/>
      <c r="GYB325" s="49"/>
      <c r="GYC325" s="50"/>
      <c r="GYD325" s="50"/>
      <c r="GYE325" s="50"/>
      <c r="GYF325" s="51"/>
      <c r="GYG325" s="52"/>
      <c r="GYH325" s="48"/>
      <c r="GYI325" s="49"/>
      <c r="GYJ325" s="50"/>
      <c r="GYK325" s="50"/>
      <c r="GYL325" s="50"/>
      <c r="GYM325" s="51"/>
      <c r="GYN325" s="52"/>
      <c r="GYO325" s="48"/>
      <c r="GYP325" s="49"/>
      <c r="GYQ325" s="50"/>
      <c r="GYR325" s="50"/>
      <c r="GYS325" s="50"/>
      <c r="GYT325" s="51"/>
      <c r="GYU325" s="52"/>
      <c r="GYV325" s="48"/>
      <c r="GYW325" s="49"/>
      <c r="GYX325" s="50"/>
      <c r="GYY325" s="50"/>
      <c r="GYZ325" s="50"/>
      <c r="GZA325" s="51"/>
      <c r="GZB325" s="52"/>
      <c r="GZC325" s="48"/>
      <c r="GZD325" s="49"/>
      <c r="GZE325" s="50"/>
      <c r="GZF325" s="50"/>
      <c r="GZG325" s="50"/>
      <c r="GZH325" s="51"/>
      <c r="GZI325" s="52"/>
      <c r="GZJ325" s="48"/>
      <c r="GZK325" s="49"/>
      <c r="GZL325" s="50"/>
      <c r="GZM325" s="50"/>
      <c r="GZN325" s="50"/>
      <c r="GZO325" s="51"/>
      <c r="GZP325" s="52"/>
      <c r="GZQ325" s="48"/>
      <c r="GZR325" s="49"/>
      <c r="GZS325" s="50"/>
      <c r="GZT325" s="50"/>
      <c r="GZU325" s="50"/>
      <c r="GZV325" s="51"/>
      <c r="GZW325" s="52"/>
      <c r="GZX325" s="48"/>
      <c r="GZY325" s="49"/>
      <c r="GZZ325" s="50"/>
      <c r="HAA325" s="50"/>
      <c r="HAB325" s="50"/>
      <c r="HAC325" s="51"/>
      <c r="HAD325" s="52"/>
      <c r="HAE325" s="48"/>
      <c r="HAF325" s="49"/>
      <c r="HAG325" s="50"/>
      <c r="HAH325" s="50"/>
      <c r="HAI325" s="50"/>
      <c r="HAJ325" s="51"/>
      <c r="HAK325" s="52"/>
      <c r="HAL325" s="48"/>
      <c r="HAM325" s="49"/>
      <c r="HAN325" s="50"/>
      <c r="HAO325" s="50"/>
      <c r="HAP325" s="50"/>
      <c r="HAQ325" s="51"/>
      <c r="HAR325" s="52"/>
      <c r="HAS325" s="48"/>
      <c r="HAT325" s="49"/>
      <c r="HAU325" s="50"/>
      <c r="HAV325" s="50"/>
      <c r="HAW325" s="50"/>
      <c r="HAX325" s="51"/>
      <c r="HAY325" s="52"/>
      <c r="HAZ325" s="48"/>
      <c r="HBA325" s="49"/>
      <c r="HBB325" s="50"/>
      <c r="HBC325" s="50"/>
      <c r="HBD325" s="50"/>
      <c r="HBE325" s="51"/>
      <c r="HBF325" s="52"/>
      <c r="HBG325" s="48"/>
      <c r="HBH325" s="49"/>
      <c r="HBI325" s="50"/>
      <c r="HBJ325" s="50"/>
      <c r="HBK325" s="50"/>
      <c r="HBL325" s="51"/>
      <c r="HBM325" s="52"/>
      <c r="HBN325" s="48"/>
      <c r="HBO325" s="49"/>
      <c r="HBP325" s="50"/>
      <c r="HBQ325" s="50"/>
      <c r="HBR325" s="50"/>
      <c r="HBS325" s="51"/>
      <c r="HBT325" s="52"/>
      <c r="HBU325" s="48"/>
      <c r="HBV325" s="49"/>
      <c r="HBW325" s="50"/>
      <c r="HBX325" s="50"/>
      <c r="HBY325" s="50"/>
      <c r="HBZ325" s="51"/>
      <c r="HCA325" s="52"/>
      <c r="HCB325" s="48"/>
      <c r="HCC325" s="49"/>
      <c r="HCD325" s="50"/>
      <c r="HCE325" s="50"/>
      <c r="HCF325" s="50"/>
      <c r="HCG325" s="51"/>
      <c r="HCH325" s="52"/>
      <c r="HCI325" s="48"/>
      <c r="HCJ325" s="49"/>
      <c r="HCK325" s="50"/>
      <c r="HCL325" s="50"/>
      <c r="HCM325" s="50"/>
      <c r="HCN325" s="51"/>
      <c r="HCO325" s="52"/>
      <c r="HCP325" s="48"/>
      <c r="HCQ325" s="49"/>
      <c r="HCR325" s="50"/>
      <c r="HCS325" s="50"/>
      <c r="HCT325" s="50"/>
      <c r="HCU325" s="51"/>
      <c r="HCV325" s="52"/>
      <c r="HCW325" s="48"/>
      <c r="HCX325" s="49"/>
      <c r="HCY325" s="50"/>
      <c r="HCZ325" s="50"/>
      <c r="HDA325" s="50"/>
      <c r="HDB325" s="51"/>
      <c r="HDC325" s="52"/>
      <c r="HDD325" s="48"/>
      <c r="HDE325" s="49"/>
      <c r="HDF325" s="50"/>
      <c r="HDG325" s="50"/>
      <c r="HDH325" s="50"/>
      <c r="HDI325" s="51"/>
      <c r="HDJ325" s="52"/>
      <c r="HDK325" s="48"/>
      <c r="HDL325" s="49"/>
      <c r="HDM325" s="50"/>
      <c r="HDN325" s="50"/>
      <c r="HDO325" s="50"/>
      <c r="HDP325" s="51"/>
      <c r="HDQ325" s="52"/>
      <c r="HDR325" s="48"/>
      <c r="HDS325" s="49"/>
      <c r="HDT325" s="50"/>
      <c r="HDU325" s="50"/>
      <c r="HDV325" s="50"/>
      <c r="HDW325" s="51"/>
      <c r="HDX325" s="52"/>
      <c r="HDY325" s="48"/>
      <c r="HDZ325" s="49"/>
      <c r="HEA325" s="50"/>
      <c r="HEB325" s="50"/>
      <c r="HEC325" s="50"/>
      <c r="HED325" s="51"/>
      <c r="HEE325" s="52"/>
      <c r="HEF325" s="48"/>
      <c r="HEG325" s="49"/>
      <c r="HEH325" s="50"/>
      <c r="HEI325" s="50"/>
      <c r="HEJ325" s="50"/>
      <c r="HEK325" s="51"/>
      <c r="HEL325" s="52"/>
      <c r="HEM325" s="48"/>
      <c r="HEN325" s="49"/>
      <c r="HEO325" s="50"/>
      <c r="HEP325" s="50"/>
      <c r="HEQ325" s="50"/>
      <c r="HER325" s="51"/>
      <c r="HES325" s="52"/>
      <c r="HET325" s="48"/>
      <c r="HEU325" s="49"/>
      <c r="HEV325" s="50"/>
      <c r="HEW325" s="50"/>
      <c r="HEX325" s="50"/>
      <c r="HEY325" s="51"/>
      <c r="HEZ325" s="52"/>
      <c r="HFA325" s="48"/>
      <c r="HFB325" s="49"/>
      <c r="HFC325" s="50"/>
      <c r="HFD325" s="50"/>
      <c r="HFE325" s="50"/>
      <c r="HFF325" s="51"/>
      <c r="HFG325" s="52"/>
      <c r="HFH325" s="48"/>
      <c r="HFI325" s="49"/>
      <c r="HFJ325" s="50"/>
      <c r="HFK325" s="50"/>
      <c r="HFL325" s="50"/>
      <c r="HFM325" s="51"/>
      <c r="HFN325" s="52"/>
      <c r="HFO325" s="48"/>
      <c r="HFP325" s="49"/>
      <c r="HFQ325" s="50"/>
      <c r="HFR325" s="50"/>
      <c r="HFS325" s="50"/>
      <c r="HFT325" s="51"/>
      <c r="HFU325" s="52"/>
      <c r="HFV325" s="48"/>
      <c r="HFW325" s="49"/>
      <c r="HFX325" s="50"/>
      <c r="HFY325" s="50"/>
      <c r="HFZ325" s="50"/>
      <c r="HGA325" s="51"/>
      <c r="HGB325" s="52"/>
      <c r="HGC325" s="48"/>
      <c r="HGD325" s="49"/>
      <c r="HGE325" s="50"/>
      <c r="HGF325" s="50"/>
      <c r="HGG325" s="50"/>
      <c r="HGH325" s="51"/>
      <c r="HGI325" s="52"/>
      <c r="HGJ325" s="48"/>
      <c r="HGK325" s="49"/>
      <c r="HGL325" s="50"/>
      <c r="HGM325" s="50"/>
      <c r="HGN325" s="50"/>
      <c r="HGO325" s="51"/>
      <c r="HGP325" s="52"/>
      <c r="HGQ325" s="48"/>
      <c r="HGR325" s="49"/>
      <c r="HGS325" s="50"/>
      <c r="HGT325" s="50"/>
      <c r="HGU325" s="50"/>
      <c r="HGV325" s="51"/>
      <c r="HGW325" s="52"/>
      <c r="HGX325" s="48"/>
      <c r="HGY325" s="49"/>
      <c r="HGZ325" s="50"/>
      <c r="HHA325" s="50"/>
      <c r="HHB325" s="50"/>
      <c r="HHC325" s="51"/>
      <c r="HHD325" s="52"/>
      <c r="HHE325" s="48"/>
      <c r="HHF325" s="49"/>
      <c r="HHG325" s="50"/>
      <c r="HHH325" s="50"/>
      <c r="HHI325" s="50"/>
      <c r="HHJ325" s="51"/>
      <c r="HHK325" s="52"/>
      <c r="HHL325" s="48"/>
      <c r="HHM325" s="49"/>
      <c r="HHN325" s="50"/>
      <c r="HHO325" s="50"/>
      <c r="HHP325" s="50"/>
      <c r="HHQ325" s="51"/>
      <c r="HHR325" s="52"/>
      <c r="HHS325" s="48"/>
      <c r="HHT325" s="49"/>
      <c r="HHU325" s="50"/>
      <c r="HHV325" s="50"/>
      <c r="HHW325" s="50"/>
      <c r="HHX325" s="51"/>
      <c r="HHY325" s="52"/>
      <c r="HHZ325" s="48"/>
      <c r="HIA325" s="49"/>
      <c r="HIB325" s="50"/>
      <c r="HIC325" s="50"/>
      <c r="HID325" s="50"/>
      <c r="HIE325" s="51"/>
      <c r="HIF325" s="52"/>
      <c r="HIG325" s="48"/>
      <c r="HIH325" s="49"/>
      <c r="HII325" s="50"/>
      <c r="HIJ325" s="50"/>
      <c r="HIK325" s="50"/>
      <c r="HIL325" s="51"/>
      <c r="HIM325" s="52"/>
      <c r="HIN325" s="48"/>
      <c r="HIO325" s="49"/>
      <c r="HIP325" s="50"/>
      <c r="HIQ325" s="50"/>
      <c r="HIR325" s="50"/>
      <c r="HIS325" s="51"/>
      <c r="HIT325" s="52"/>
      <c r="HIU325" s="48"/>
      <c r="HIV325" s="49"/>
      <c r="HIW325" s="50"/>
      <c r="HIX325" s="50"/>
      <c r="HIY325" s="50"/>
      <c r="HIZ325" s="51"/>
      <c r="HJA325" s="52"/>
      <c r="HJB325" s="48"/>
      <c r="HJC325" s="49"/>
      <c r="HJD325" s="50"/>
      <c r="HJE325" s="50"/>
      <c r="HJF325" s="50"/>
      <c r="HJG325" s="51"/>
      <c r="HJH325" s="52"/>
      <c r="HJI325" s="48"/>
      <c r="HJJ325" s="49"/>
      <c r="HJK325" s="50"/>
      <c r="HJL325" s="50"/>
      <c r="HJM325" s="50"/>
      <c r="HJN325" s="51"/>
      <c r="HJO325" s="52"/>
      <c r="HJP325" s="48"/>
      <c r="HJQ325" s="49"/>
      <c r="HJR325" s="50"/>
      <c r="HJS325" s="50"/>
      <c r="HJT325" s="50"/>
      <c r="HJU325" s="51"/>
      <c r="HJV325" s="52"/>
      <c r="HJW325" s="48"/>
      <c r="HJX325" s="49"/>
      <c r="HJY325" s="50"/>
      <c r="HJZ325" s="50"/>
      <c r="HKA325" s="50"/>
      <c r="HKB325" s="51"/>
      <c r="HKC325" s="52"/>
      <c r="HKD325" s="48"/>
      <c r="HKE325" s="49"/>
      <c r="HKF325" s="50"/>
      <c r="HKG325" s="50"/>
      <c r="HKH325" s="50"/>
      <c r="HKI325" s="51"/>
      <c r="HKJ325" s="52"/>
      <c r="HKK325" s="48"/>
      <c r="HKL325" s="49"/>
      <c r="HKM325" s="50"/>
      <c r="HKN325" s="50"/>
      <c r="HKO325" s="50"/>
      <c r="HKP325" s="51"/>
      <c r="HKQ325" s="52"/>
      <c r="HKR325" s="48"/>
      <c r="HKS325" s="49"/>
      <c r="HKT325" s="50"/>
      <c r="HKU325" s="50"/>
      <c r="HKV325" s="50"/>
      <c r="HKW325" s="51"/>
      <c r="HKX325" s="52"/>
      <c r="HKY325" s="48"/>
      <c r="HKZ325" s="49"/>
      <c r="HLA325" s="50"/>
      <c r="HLB325" s="50"/>
      <c r="HLC325" s="50"/>
      <c r="HLD325" s="51"/>
      <c r="HLE325" s="52"/>
      <c r="HLF325" s="48"/>
      <c r="HLG325" s="49"/>
      <c r="HLH325" s="50"/>
      <c r="HLI325" s="50"/>
      <c r="HLJ325" s="50"/>
      <c r="HLK325" s="51"/>
      <c r="HLL325" s="52"/>
      <c r="HLM325" s="48"/>
      <c r="HLN325" s="49"/>
      <c r="HLO325" s="50"/>
      <c r="HLP325" s="50"/>
      <c r="HLQ325" s="50"/>
      <c r="HLR325" s="51"/>
      <c r="HLS325" s="52"/>
      <c r="HLT325" s="48"/>
      <c r="HLU325" s="49"/>
      <c r="HLV325" s="50"/>
      <c r="HLW325" s="50"/>
      <c r="HLX325" s="50"/>
      <c r="HLY325" s="51"/>
      <c r="HLZ325" s="52"/>
      <c r="HMA325" s="48"/>
      <c r="HMB325" s="49"/>
      <c r="HMC325" s="50"/>
      <c r="HMD325" s="50"/>
      <c r="HME325" s="50"/>
      <c r="HMF325" s="51"/>
      <c r="HMG325" s="52"/>
      <c r="HMH325" s="48"/>
      <c r="HMI325" s="49"/>
      <c r="HMJ325" s="50"/>
      <c r="HMK325" s="50"/>
      <c r="HML325" s="50"/>
      <c r="HMM325" s="51"/>
      <c r="HMN325" s="52"/>
      <c r="HMO325" s="48"/>
      <c r="HMP325" s="49"/>
      <c r="HMQ325" s="50"/>
      <c r="HMR325" s="50"/>
      <c r="HMS325" s="50"/>
      <c r="HMT325" s="51"/>
      <c r="HMU325" s="52"/>
      <c r="HMV325" s="48"/>
      <c r="HMW325" s="49"/>
      <c r="HMX325" s="50"/>
      <c r="HMY325" s="50"/>
      <c r="HMZ325" s="50"/>
      <c r="HNA325" s="51"/>
      <c r="HNB325" s="52"/>
      <c r="HNC325" s="48"/>
      <c r="HND325" s="49"/>
      <c r="HNE325" s="50"/>
      <c r="HNF325" s="50"/>
      <c r="HNG325" s="50"/>
      <c r="HNH325" s="51"/>
      <c r="HNI325" s="52"/>
      <c r="HNJ325" s="48"/>
      <c r="HNK325" s="49"/>
      <c r="HNL325" s="50"/>
      <c r="HNM325" s="50"/>
      <c r="HNN325" s="50"/>
      <c r="HNO325" s="51"/>
      <c r="HNP325" s="52"/>
      <c r="HNQ325" s="48"/>
      <c r="HNR325" s="49"/>
      <c r="HNS325" s="50"/>
      <c r="HNT325" s="50"/>
      <c r="HNU325" s="50"/>
      <c r="HNV325" s="51"/>
      <c r="HNW325" s="52"/>
      <c r="HNX325" s="48"/>
      <c r="HNY325" s="49"/>
      <c r="HNZ325" s="50"/>
      <c r="HOA325" s="50"/>
      <c r="HOB325" s="50"/>
      <c r="HOC325" s="51"/>
      <c r="HOD325" s="52"/>
      <c r="HOE325" s="48"/>
      <c r="HOF325" s="49"/>
      <c r="HOG325" s="50"/>
      <c r="HOH325" s="50"/>
      <c r="HOI325" s="50"/>
      <c r="HOJ325" s="51"/>
      <c r="HOK325" s="52"/>
      <c r="HOL325" s="48"/>
      <c r="HOM325" s="49"/>
      <c r="HON325" s="50"/>
      <c r="HOO325" s="50"/>
      <c r="HOP325" s="50"/>
      <c r="HOQ325" s="51"/>
      <c r="HOR325" s="52"/>
      <c r="HOS325" s="48"/>
      <c r="HOT325" s="49"/>
      <c r="HOU325" s="50"/>
      <c r="HOV325" s="50"/>
      <c r="HOW325" s="50"/>
      <c r="HOX325" s="51"/>
      <c r="HOY325" s="52"/>
      <c r="HOZ325" s="48"/>
      <c r="HPA325" s="49"/>
      <c r="HPB325" s="50"/>
      <c r="HPC325" s="50"/>
      <c r="HPD325" s="50"/>
      <c r="HPE325" s="51"/>
      <c r="HPF325" s="52"/>
      <c r="HPG325" s="48"/>
      <c r="HPH325" s="49"/>
      <c r="HPI325" s="50"/>
      <c r="HPJ325" s="50"/>
      <c r="HPK325" s="50"/>
      <c r="HPL325" s="51"/>
      <c r="HPM325" s="52"/>
      <c r="HPN325" s="48"/>
      <c r="HPO325" s="49"/>
      <c r="HPP325" s="50"/>
      <c r="HPQ325" s="50"/>
      <c r="HPR325" s="50"/>
      <c r="HPS325" s="51"/>
      <c r="HPT325" s="52"/>
      <c r="HPU325" s="48"/>
      <c r="HPV325" s="49"/>
      <c r="HPW325" s="50"/>
      <c r="HPX325" s="50"/>
      <c r="HPY325" s="50"/>
      <c r="HPZ325" s="51"/>
      <c r="HQA325" s="52"/>
      <c r="HQB325" s="48"/>
      <c r="HQC325" s="49"/>
      <c r="HQD325" s="50"/>
      <c r="HQE325" s="50"/>
      <c r="HQF325" s="50"/>
      <c r="HQG325" s="51"/>
      <c r="HQH325" s="52"/>
      <c r="HQI325" s="48"/>
      <c r="HQJ325" s="49"/>
      <c r="HQK325" s="50"/>
      <c r="HQL325" s="50"/>
      <c r="HQM325" s="50"/>
      <c r="HQN325" s="51"/>
      <c r="HQO325" s="52"/>
      <c r="HQP325" s="48"/>
      <c r="HQQ325" s="49"/>
      <c r="HQR325" s="50"/>
      <c r="HQS325" s="50"/>
      <c r="HQT325" s="50"/>
      <c r="HQU325" s="51"/>
      <c r="HQV325" s="52"/>
      <c r="HQW325" s="48"/>
      <c r="HQX325" s="49"/>
      <c r="HQY325" s="50"/>
      <c r="HQZ325" s="50"/>
      <c r="HRA325" s="50"/>
      <c r="HRB325" s="51"/>
      <c r="HRC325" s="52"/>
      <c r="HRD325" s="48"/>
      <c r="HRE325" s="49"/>
      <c r="HRF325" s="50"/>
      <c r="HRG325" s="50"/>
      <c r="HRH325" s="50"/>
      <c r="HRI325" s="51"/>
      <c r="HRJ325" s="52"/>
      <c r="HRK325" s="48"/>
      <c r="HRL325" s="49"/>
      <c r="HRM325" s="50"/>
      <c r="HRN325" s="50"/>
      <c r="HRO325" s="50"/>
      <c r="HRP325" s="51"/>
      <c r="HRQ325" s="52"/>
      <c r="HRR325" s="48"/>
      <c r="HRS325" s="49"/>
      <c r="HRT325" s="50"/>
      <c r="HRU325" s="50"/>
      <c r="HRV325" s="50"/>
      <c r="HRW325" s="51"/>
      <c r="HRX325" s="52"/>
      <c r="HRY325" s="48"/>
      <c r="HRZ325" s="49"/>
      <c r="HSA325" s="50"/>
      <c r="HSB325" s="50"/>
      <c r="HSC325" s="50"/>
      <c r="HSD325" s="51"/>
      <c r="HSE325" s="52"/>
      <c r="HSF325" s="48"/>
      <c r="HSG325" s="49"/>
      <c r="HSH325" s="50"/>
      <c r="HSI325" s="50"/>
      <c r="HSJ325" s="50"/>
      <c r="HSK325" s="51"/>
      <c r="HSL325" s="52"/>
      <c r="HSM325" s="48"/>
      <c r="HSN325" s="49"/>
      <c r="HSO325" s="50"/>
      <c r="HSP325" s="50"/>
      <c r="HSQ325" s="50"/>
      <c r="HSR325" s="51"/>
      <c r="HSS325" s="52"/>
      <c r="HST325" s="48"/>
      <c r="HSU325" s="49"/>
      <c r="HSV325" s="50"/>
      <c r="HSW325" s="50"/>
      <c r="HSX325" s="50"/>
      <c r="HSY325" s="51"/>
      <c r="HSZ325" s="52"/>
      <c r="HTA325" s="48"/>
      <c r="HTB325" s="49"/>
      <c r="HTC325" s="50"/>
      <c r="HTD325" s="50"/>
      <c r="HTE325" s="50"/>
      <c r="HTF325" s="51"/>
      <c r="HTG325" s="52"/>
      <c r="HTH325" s="48"/>
      <c r="HTI325" s="49"/>
      <c r="HTJ325" s="50"/>
      <c r="HTK325" s="50"/>
      <c r="HTL325" s="50"/>
      <c r="HTM325" s="51"/>
      <c r="HTN325" s="52"/>
      <c r="HTO325" s="48"/>
      <c r="HTP325" s="49"/>
      <c r="HTQ325" s="50"/>
      <c r="HTR325" s="50"/>
      <c r="HTS325" s="50"/>
      <c r="HTT325" s="51"/>
      <c r="HTU325" s="52"/>
      <c r="HTV325" s="48"/>
      <c r="HTW325" s="49"/>
      <c r="HTX325" s="50"/>
      <c r="HTY325" s="50"/>
      <c r="HTZ325" s="50"/>
      <c r="HUA325" s="51"/>
      <c r="HUB325" s="52"/>
      <c r="HUC325" s="48"/>
      <c r="HUD325" s="49"/>
      <c r="HUE325" s="50"/>
      <c r="HUF325" s="50"/>
      <c r="HUG325" s="50"/>
      <c r="HUH325" s="51"/>
      <c r="HUI325" s="52"/>
      <c r="HUJ325" s="48"/>
      <c r="HUK325" s="49"/>
      <c r="HUL325" s="50"/>
      <c r="HUM325" s="50"/>
      <c r="HUN325" s="50"/>
      <c r="HUO325" s="51"/>
      <c r="HUP325" s="52"/>
      <c r="HUQ325" s="48"/>
      <c r="HUR325" s="49"/>
      <c r="HUS325" s="50"/>
      <c r="HUT325" s="50"/>
      <c r="HUU325" s="50"/>
      <c r="HUV325" s="51"/>
      <c r="HUW325" s="52"/>
      <c r="HUX325" s="48"/>
      <c r="HUY325" s="49"/>
      <c r="HUZ325" s="50"/>
      <c r="HVA325" s="50"/>
      <c r="HVB325" s="50"/>
      <c r="HVC325" s="51"/>
      <c r="HVD325" s="52"/>
      <c r="HVE325" s="48"/>
      <c r="HVF325" s="49"/>
      <c r="HVG325" s="50"/>
      <c r="HVH325" s="50"/>
      <c r="HVI325" s="50"/>
      <c r="HVJ325" s="51"/>
      <c r="HVK325" s="52"/>
      <c r="HVL325" s="48"/>
      <c r="HVM325" s="49"/>
      <c r="HVN325" s="50"/>
      <c r="HVO325" s="50"/>
      <c r="HVP325" s="50"/>
      <c r="HVQ325" s="51"/>
      <c r="HVR325" s="52"/>
      <c r="HVS325" s="48"/>
      <c r="HVT325" s="49"/>
      <c r="HVU325" s="50"/>
      <c r="HVV325" s="50"/>
      <c r="HVW325" s="50"/>
      <c r="HVX325" s="51"/>
      <c r="HVY325" s="52"/>
      <c r="HVZ325" s="48"/>
      <c r="HWA325" s="49"/>
      <c r="HWB325" s="50"/>
      <c r="HWC325" s="50"/>
      <c r="HWD325" s="50"/>
      <c r="HWE325" s="51"/>
      <c r="HWF325" s="52"/>
      <c r="HWG325" s="48"/>
      <c r="HWH325" s="49"/>
      <c r="HWI325" s="50"/>
      <c r="HWJ325" s="50"/>
      <c r="HWK325" s="50"/>
      <c r="HWL325" s="51"/>
      <c r="HWM325" s="52"/>
      <c r="HWN325" s="48"/>
      <c r="HWO325" s="49"/>
      <c r="HWP325" s="50"/>
      <c r="HWQ325" s="50"/>
      <c r="HWR325" s="50"/>
      <c r="HWS325" s="51"/>
      <c r="HWT325" s="52"/>
      <c r="HWU325" s="48"/>
      <c r="HWV325" s="49"/>
      <c r="HWW325" s="50"/>
      <c r="HWX325" s="50"/>
      <c r="HWY325" s="50"/>
      <c r="HWZ325" s="51"/>
      <c r="HXA325" s="52"/>
      <c r="HXB325" s="48"/>
      <c r="HXC325" s="49"/>
      <c r="HXD325" s="50"/>
      <c r="HXE325" s="50"/>
      <c r="HXF325" s="50"/>
      <c r="HXG325" s="51"/>
      <c r="HXH325" s="52"/>
      <c r="HXI325" s="48"/>
      <c r="HXJ325" s="49"/>
      <c r="HXK325" s="50"/>
      <c r="HXL325" s="50"/>
      <c r="HXM325" s="50"/>
      <c r="HXN325" s="51"/>
      <c r="HXO325" s="52"/>
      <c r="HXP325" s="48"/>
      <c r="HXQ325" s="49"/>
      <c r="HXR325" s="50"/>
      <c r="HXS325" s="50"/>
      <c r="HXT325" s="50"/>
      <c r="HXU325" s="51"/>
      <c r="HXV325" s="52"/>
      <c r="HXW325" s="48"/>
      <c r="HXX325" s="49"/>
      <c r="HXY325" s="50"/>
      <c r="HXZ325" s="50"/>
      <c r="HYA325" s="50"/>
      <c r="HYB325" s="51"/>
      <c r="HYC325" s="52"/>
      <c r="HYD325" s="48"/>
      <c r="HYE325" s="49"/>
      <c r="HYF325" s="50"/>
      <c r="HYG325" s="50"/>
      <c r="HYH325" s="50"/>
      <c r="HYI325" s="51"/>
      <c r="HYJ325" s="52"/>
      <c r="HYK325" s="48"/>
      <c r="HYL325" s="49"/>
      <c r="HYM325" s="50"/>
      <c r="HYN325" s="50"/>
      <c r="HYO325" s="50"/>
      <c r="HYP325" s="51"/>
      <c r="HYQ325" s="52"/>
      <c r="HYR325" s="48"/>
      <c r="HYS325" s="49"/>
      <c r="HYT325" s="50"/>
      <c r="HYU325" s="50"/>
      <c r="HYV325" s="50"/>
      <c r="HYW325" s="51"/>
      <c r="HYX325" s="52"/>
      <c r="HYY325" s="48"/>
      <c r="HYZ325" s="49"/>
      <c r="HZA325" s="50"/>
      <c r="HZB325" s="50"/>
      <c r="HZC325" s="50"/>
      <c r="HZD325" s="51"/>
      <c r="HZE325" s="52"/>
      <c r="HZF325" s="48"/>
      <c r="HZG325" s="49"/>
      <c r="HZH325" s="50"/>
      <c r="HZI325" s="50"/>
      <c r="HZJ325" s="50"/>
      <c r="HZK325" s="51"/>
      <c r="HZL325" s="52"/>
      <c r="HZM325" s="48"/>
      <c r="HZN325" s="49"/>
      <c r="HZO325" s="50"/>
      <c r="HZP325" s="50"/>
      <c r="HZQ325" s="50"/>
      <c r="HZR325" s="51"/>
      <c r="HZS325" s="52"/>
      <c r="HZT325" s="48"/>
      <c r="HZU325" s="49"/>
      <c r="HZV325" s="50"/>
      <c r="HZW325" s="50"/>
      <c r="HZX325" s="50"/>
      <c r="HZY325" s="51"/>
      <c r="HZZ325" s="52"/>
      <c r="IAA325" s="48"/>
      <c r="IAB325" s="49"/>
      <c r="IAC325" s="50"/>
      <c r="IAD325" s="50"/>
      <c r="IAE325" s="50"/>
      <c r="IAF325" s="51"/>
      <c r="IAG325" s="52"/>
      <c r="IAH325" s="48"/>
      <c r="IAI325" s="49"/>
      <c r="IAJ325" s="50"/>
      <c r="IAK325" s="50"/>
      <c r="IAL325" s="50"/>
      <c r="IAM325" s="51"/>
      <c r="IAN325" s="52"/>
      <c r="IAO325" s="48"/>
      <c r="IAP325" s="49"/>
      <c r="IAQ325" s="50"/>
      <c r="IAR325" s="50"/>
      <c r="IAS325" s="50"/>
      <c r="IAT325" s="51"/>
      <c r="IAU325" s="52"/>
      <c r="IAV325" s="48"/>
      <c r="IAW325" s="49"/>
      <c r="IAX325" s="50"/>
      <c r="IAY325" s="50"/>
      <c r="IAZ325" s="50"/>
      <c r="IBA325" s="51"/>
      <c r="IBB325" s="52"/>
      <c r="IBC325" s="48"/>
      <c r="IBD325" s="49"/>
      <c r="IBE325" s="50"/>
      <c r="IBF325" s="50"/>
      <c r="IBG325" s="50"/>
      <c r="IBH325" s="51"/>
      <c r="IBI325" s="52"/>
      <c r="IBJ325" s="48"/>
      <c r="IBK325" s="49"/>
      <c r="IBL325" s="50"/>
      <c r="IBM325" s="50"/>
      <c r="IBN325" s="50"/>
      <c r="IBO325" s="51"/>
      <c r="IBP325" s="52"/>
      <c r="IBQ325" s="48"/>
      <c r="IBR325" s="49"/>
      <c r="IBS325" s="50"/>
      <c r="IBT325" s="50"/>
      <c r="IBU325" s="50"/>
      <c r="IBV325" s="51"/>
      <c r="IBW325" s="52"/>
      <c r="IBX325" s="48"/>
      <c r="IBY325" s="49"/>
      <c r="IBZ325" s="50"/>
      <c r="ICA325" s="50"/>
      <c r="ICB325" s="50"/>
      <c r="ICC325" s="51"/>
      <c r="ICD325" s="52"/>
      <c r="ICE325" s="48"/>
      <c r="ICF325" s="49"/>
      <c r="ICG325" s="50"/>
      <c r="ICH325" s="50"/>
      <c r="ICI325" s="50"/>
      <c r="ICJ325" s="51"/>
      <c r="ICK325" s="52"/>
      <c r="ICL325" s="48"/>
      <c r="ICM325" s="49"/>
      <c r="ICN325" s="50"/>
      <c r="ICO325" s="50"/>
      <c r="ICP325" s="50"/>
      <c r="ICQ325" s="51"/>
      <c r="ICR325" s="52"/>
      <c r="ICS325" s="48"/>
      <c r="ICT325" s="49"/>
      <c r="ICU325" s="50"/>
      <c r="ICV325" s="50"/>
      <c r="ICW325" s="50"/>
      <c r="ICX325" s="51"/>
      <c r="ICY325" s="52"/>
      <c r="ICZ325" s="48"/>
      <c r="IDA325" s="49"/>
      <c r="IDB325" s="50"/>
      <c r="IDC325" s="50"/>
      <c r="IDD325" s="50"/>
      <c r="IDE325" s="51"/>
      <c r="IDF325" s="52"/>
      <c r="IDG325" s="48"/>
      <c r="IDH325" s="49"/>
      <c r="IDI325" s="50"/>
      <c r="IDJ325" s="50"/>
      <c r="IDK325" s="50"/>
      <c r="IDL325" s="51"/>
      <c r="IDM325" s="52"/>
      <c r="IDN325" s="48"/>
      <c r="IDO325" s="49"/>
      <c r="IDP325" s="50"/>
      <c r="IDQ325" s="50"/>
      <c r="IDR325" s="50"/>
      <c r="IDS325" s="51"/>
      <c r="IDT325" s="52"/>
      <c r="IDU325" s="48"/>
      <c r="IDV325" s="49"/>
      <c r="IDW325" s="50"/>
      <c r="IDX325" s="50"/>
      <c r="IDY325" s="50"/>
      <c r="IDZ325" s="51"/>
      <c r="IEA325" s="52"/>
      <c r="IEB325" s="48"/>
      <c r="IEC325" s="49"/>
      <c r="IED325" s="50"/>
      <c r="IEE325" s="50"/>
      <c r="IEF325" s="50"/>
      <c r="IEG325" s="51"/>
      <c r="IEH325" s="52"/>
      <c r="IEI325" s="48"/>
      <c r="IEJ325" s="49"/>
      <c r="IEK325" s="50"/>
      <c r="IEL325" s="50"/>
      <c r="IEM325" s="50"/>
      <c r="IEN325" s="51"/>
      <c r="IEO325" s="52"/>
      <c r="IEP325" s="48"/>
      <c r="IEQ325" s="49"/>
      <c r="IER325" s="50"/>
      <c r="IES325" s="50"/>
      <c r="IET325" s="50"/>
      <c r="IEU325" s="51"/>
      <c r="IEV325" s="52"/>
      <c r="IEW325" s="48"/>
      <c r="IEX325" s="49"/>
      <c r="IEY325" s="50"/>
      <c r="IEZ325" s="50"/>
      <c r="IFA325" s="50"/>
      <c r="IFB325" s="51"/>
      <c r="IFC325" s="52"/>
      <c r="IFD325" s="48"/>
      <c r="IFE325" s="49"/>
      <c r="IFF325" s="50"/>
      <c r="IFG325" s="50"/>
      <c r="IFH325" s="50"/>
      <c r="IFI325" s="51"/>
      <c r="IFJ325" s="52"/>
      <c r="IFK325" s="48"/>
      <c r="IFL325" s="49"/>
      <c r="IFM325" s="50"/>
      <c r="IFN325" s="50"/>
      <c r="IFO325" s="50"/>
      <c r="IFP325" s="51"/>
      <c r="IFQ325" s="52"/>
      <c r="IFR325" s="48"/>
      <c r="IFS325" s="49"/>
      <c r="IFT325" s="50"/>
      <c r="IFU325" s="50"/>
      <c r="IFV325" s="50"/>
      <c r="IFW325" s="51"/>
      <c r="IFX325" s="52"/>
      <c r="IFY325" s="48"/>
      <c r="IFZ325" s="49"/>
      <c r="IGA325" s="50"/>
      <c r="IGB325" s="50"/>
      <c r="IGC325" s="50"/>
      <c r="IGD325" s="51"/>
      <c r="IGE325" s="52"/>
      <c r="IGF325" s="48"/>
      <c r="IGG325" s="49"/>
      <c r="IGH325" s="50"/>
      <c r="IGI325" s="50"/>
      <c r="IGJ325" s="50"/>
      <c r="IGK325" s="51"/>
      <c r="IGL325" s="52"/>
      <c r="IGM325" s="48"/>
      <c r="IGN325" s="49"/>
      <c r="IGO325" s="50"/>
      <c r="IGP325" s="50"/>
      <c r="IGQ325" s="50"/>
      <c r="IGR325" s="51"/>
      <c r="IGS325" s="52"/>
      <c r="IGT325" s="48"/>
      <c r="IGU325" s="49"/>
      <c r="IGV325" s="50"/>
      <c r="IGW325" s="50"/>
      <c r="IGX325" s="50"/>
      <c r="IGY325" s="51"/>
      <c r="IGZ325" s="52"/>
      <c r="IHA325" s="48"/>
      <c r="IHB325" s="49"/>
      <c r="IHC325" s="50"/>
      <c r="IHD325" s="50"/>
      <c r="IHE325" s="50"/>
      <c r="IHF325" s="51"/>
      <c r="IHG325" s="52"/>
      <c r="IHH325" s="48"/>
      <c r="IHI325" s="49"/>
      <c r="IHJ325" s="50"/>
      <c r="IHK325" s="50"/>
      <c r="IHL325" s="50"/>
      <c r="IHM325" s="51"/>
      <c r="IHN325" s="52"/>
      <c r="IHO325" s="48"/>
      <c r="IHP325" s="49"/>
      <c r="IHQ325" s="50"/>
      <c r="IHR325" s="50"/>
      <c r="IHS325" s="50"/>
      <c r="IHT325" s="51"/>
      <c r="IHU325" s="52"/>
      <c r="IHV325" s="48"/>
      <c r="IHW325" s="49"/>
      <c r="IHX325" s="50"/>
      <c r="IHY325" s="50"/>
      <c r="IHZ325" s="50"/>
      <c r="IIA325" s="51"/>
      <c r="IIB325" s="52"/>
      <c r="IIC325" s="48"/>
      <c r="IID325" s="49"/>
      <c r="IIE325" s="50"/>
      <c r="IIF325" s="50"/>
      <c r="IIG325" s="50"/>
      <c r="IIH325" s="51"/>
      <c r="III325" s="52"/>
      <c r="IIJ325" s="48"/>
      <c r="IIK325" s="49"/>
      <c r="IIL325" s="50"/>
      <c r="IIM325" s="50"/>
      <c r="IIN325" s="50"/>
      <c r="IIO325" s="51"/>
      <c r="IIP325" s="52"/>
      <c r="IIQ325" s="48"/>
      <c r="IIR325" s="49"/>
      <c r="IIS325" s="50"/>
      <c r="IIT325" s="50"/>
      <c r="IIU325" s="50"/>
      <c r="IIV325" s="51"/>
      <c r="IIW325" s="52"/>
      <c r="IIX325" s="48"/>
      <c r="IIY325" s="49"/>
      <c r="IIZ325" s="50"/>
      <c r="IJA325" s="50"/>
      <c r="IJB325" s="50"/>
      <c r="IJC325" s="51"/>
      <c r="IJD325" s="52"/>
      <c r="IJE325" s="48"/>
      <c r="IJF325" s="49"/>
      <c r="IJG325" s="50"/>
      <c r="IJH325" s="50"/>
      <c r="IJI325" s="50"/>
      <c r="IJJ325" s="51"/>
      <c r="IJK325" s="52"/>
      <c r="IJL325" s="48"/>
      <c r="IJM325" s="49"/>
      <c r="IJN325" s="50"/>
      <c r="IJO325" s="50"/>
      <c r="IJP325" s="50"/>
      <c r="IJQ325" s="51"/>
      <c r="IJR325" s="52"/>
      <c r="IJS325" s="48"/>
      <c r="IJT325" s="49"/>
      <c r="IJU325" s="50"/>
      <c r="IJV325" s="50"/>
      <c r="IJW325" s="50"/>
      <c r="IJX325" s="51"/>
      <c r="IJY325" s="52"/>
      <c r="IJZ325" s="48"/>
      <c r="IKA325" s="49"/>
      <c r="IKB325" s="50"/>
      <c r="IKC325" s="50"/>
      <c r="IKD325" s="50"/>
      <c r="IKE325" s="51"/>
      <c r="IKF325" s="52"/>
      <c r="IKG325" s="48"/>
      <c r="IKH325" s="49"/>
      <c r="IKI325" s="50"/>
      <c r="IKJ325" s="50"/>
      <c r="IKK325" s="50"/>
      <c r="IKL325" s="51"/>
      <c r="IKM325" s="52"/>
      <c r="IKN325" s="48"/>
      <c r="IKO325" s="49"/>
      <c r="IKP325" s="50"/>
      <c r="IKQ325" s="50"/>
      <c r="IKR325" s="50"/>
      <c r="IKS325" s="51"/>
      <c r="IKT325" s="52"/>
      <c r="IKU325" s="48"/>
      <c r="IKV325" s="49"/>
      <c r="IKW325" s="50"/>
      <c r="IKX325" s="50"/>
      <c r="IKY325" s="50"/>
      <c r="IKZ325" s="51"/>
      <c r="ILA325" s="52"/>
      <c r="ILB325" s="48"/>
      <c r="ILC325" s="49"/>
      <c r="ILD325" s="50"/>
      <c r="ILE325" s="50"/>
      <c r="ILF325" s="50"/>
      <c r="ILG325" s="51"/>
      <c r="ILH325" s="52"/>
      <c r="ILI325" s="48"/>
      <c r="ILJ325" s="49"/>
      <c r="ILK325" s="50"/>
      <c r="ILL325" s="50"/>
      <c r="ILM325" s="50"/>
      <c r="ILN325" s="51"/>
      <c r="ILO325" s="52"/>
      <c r="ILP325" s="48"/>
      <c r="ILQ325" s="49"/>
      <c r="ILR325" s="50"/>
      <c r="ILS325" s="50"/>
      <c r="ILT325" s="50"/>
      <c r="ILU325" s="51"/>
      <c r="ILV325" s="52"/>
      <c r="ILW325" s="48"/>
      <c r="ILX325" s="49"/>
      <c r="ILY325" s="50"/>
      <c r="ILZ325" s="50"/>
      <c r="IMA325" s="50"/>
      <c r="IMB325" s="51"/>
      <c r="IMC325" s="52"/>
      <c r="IMD325" s="48"/>
      <c r="IME325" s="49"/>
      <c r="IMF325" s="50"/>
      <c r="IMG325" s="50"/>
      <c r="IMH325" s="50"/>
      <c r="IMI325" s="51"/>
      <c r="IMJ325" s="52"/>
      <c r="IMK325" s="48"/>
      <c r="IML325" s="49"/>
      <c r="IMM325" s="50"/>
      <c r="IMN325" s="50"/>
      <c r="IMO325" s="50"/>
      <c r="IMP325" s="51"/>
      <c r="IMQ325" s="52"/>
      <c r="IMR325" s="48"/>
      <c r="IMS325" s="49"/>
      <c r="IMT325" s="50"/>
      <c r="IMU325" s="50"/>
      <c r="IMV325" s="50"/>
      <c r="IMW325" s="51"/>
      <c r="IMX325" s="52"/>
      <c r="IMY325" s="48"/>
      <c r="IMZ325" s="49"/>
      <c r="INA325" s="50"/>
      <c r="INB325" s="50"/>
      <c r="INC325" s="50"/>
      <c r="IND325" s="51"/>
      <c r="INE325" s="52"/>
      <c r="INF325" s="48"/>
      <c r="ING325" s="49"/>
      <c r="INH325" s="50"/>
      <c r="INI325" s="50"/>
      <c r="INJ325" s="50"/>
      <c r="INK325" s="51"/>
      <c r="INL325" s="52"/>
      <c r="INM325" s="48"/>
      <c r="INN325" s="49"/>
      <c r="INO325" s="50"/>
      <c r="INP325" s="50"/>
      <c r="INQ325" s="50"/>
      <c r="INR325" s="51"/>
      <c r="INS325" s="52"/>
      <c r="INT325" s="48"/>
      <c r="INU325" s="49"/>
      <c r="INV325" s="50"/>
      <c r="INW325" s="50"/>
      <c r="INX325" s="50"/>
      <c r="INY325" s="51"/>
      <c r="INZ325" s="52"/>
      <c r="IOA325" s="48"/>
      <c r="IOB325" s="49"/>
      <c r="IOC325" s="50"/>
      <c r="IOD325" s="50"/>
      <c r="IOE325" s="50"/>
      <c r="IOF325" s="51"/>
      <c r="IOG325" s="52"/>
      <c r="IOH325" s="48"/>
      <c r="IOI325" s="49"/>
      <c r="IOJ325" s="50"/>
      <c r="IOK325" s="50"/>
      <c r="IOL325" s="50"/>
      <c r="IOM325" s="51"/>
      <c r="ION325" s="52"/>
      <c r="IOO325" s="48"/>
      <c r="IOP325" s="49"/>
      <c r="IOQ325" s="50"/>
      <c r="IOR325" s="50"/>
      <c r="IOS325" s="50"/>
      <c r="IOT325" s="51"/>
      <c r="IOU325" s="52"/>
      <c r="IOV325" s="48"/>
      <c r="IOW325" s="49"/>
      <c r="IOX325" s="50"/>
      <c r="IOY325" s="50"/>
      <c r="IOZ325" s="50"/>
      <c r="IPA325" s="51"/>
      <c r="IPB325" s="52"/>
      <c r="IPC325" s="48"/>
      <c r="IPD325" s="49"/>
      <c r="IPE325" s="50"/>
      <c r="IPF325" s="50"/>
      <c r="IPG325" s="50"/>
      <c r="IPH325" s="51"/>
      <c r="IPI325" s="52"/>
      <c r="IPJ325" s="48"/>
      <c r="IPK325" s="49"/>
      <c r="IPL325" s="50"/>
      <c r="IPM325" s="50"/>
      <c r="IPN325" s="50"/>
      <c r="IPO325" s="51"/>
      <c r="IPP325" s="52"/>
      <c r="IPQ325" s="48"/>
      <c r="IPR325" s="49"/>
      <c r="IPS325" s="50"/>
      <c r="IPT325" s="50"/>
      <c r="IPU325" s="50"/>
      <c r="IPV325" s="51"/>
      <c r="IPW325" s="52"/>
      <c r="IPX325" s="48"/>
      <c r="IPY325" s="49"/>
      <c r="IPZ325" s="50"/>
      <c r="IQA325" s="50"/>
      <c r="IQB325" s="50"/>
      <c r="IQC325" s="51"/>
      <c r="IQD325" s="52"/>
      <c r="IQE325" s="48"/>
      <c r="IQF325" s="49"/>
      <c r="IQG325" s="50"/>
      <c r="IQH325" s="50"/>
      <c r="IQI325" s="50"/>
      <c r="IQJ325" s="51"/>
      <c r="IQK325" s="52"/>
      <c r="IQL325" s="48"/>
      <c r="IQM325" s="49"/>
      <c r="IQN325" s="50"/>
      <c r="IQO325" s="50"/>
      <c r="IQP325" s="50"/>
      <c r="IQQ325" s="51"/>
      <c r="IQR325" s="52"/>
      <c r="IQS325" s="48"/>
      <c r="IQT325" s="49"/>
      <c r="IQU325" s="50"/>
      <c r="IQV325" s="50"/>
      <c r="IQW325" s="50"/>
      <c r="IQX325" s="51"/>
      <c r="IQY325" s="52"/>
      <c r="IQZ325" s="48"/>
      <c r="IRA325" s="49"/>
      <c r="IRB325" s="50"/>
      <c r="IRC325" s="50"/>
      <c r="IRD325" s="50"/>
      <c r="IRE325" s="51"/>
      <c r="IRF325" s="52"/>
      <c r="IRG325" s="48"/>
      <c r="IRH325" s="49"/>
      <c r="IRI325" s="50"/>
      <c r="IRJ325" s="50"/>
      <c r="IRK325" s="50"/>
      <c r="IRL325" s="51"/>
      <c r="IRM325" s="52"/>
      <c r="IRN325" s="48"/>
      <c r="IRO325" s="49"/>
      <c r="IRP325" s="50"/>
      <c r="IRQ325" s="50"/>
      <c r="IRR325" s="50"/>
      <c r="IRS325" s="51"/>
      <c r="IRT325" s="52"/>
      <c r="IRU325" s="48"/>
      <c r="IRV325" s="49"/>
      <c r="IRW325" s="50"/>
      <c r="IRX325" s="50"/>
      <c r="IRY325" s="50"/>
      <c r="IRZ325" s="51"/>
      <c r="ISA325" s="52"/>
      <c r="ISB325" s="48"/>
      <c r="ISC325" s="49"/>
      <c r="ISD325" s="50"/>
      <c r="ISE325" s="50"/>
      <c r="ISF325" s="50"/>
      <c r="ISG325" s="51"/>
      <c r="ISH325" s="52"/>
      <c r="ISI325" s="48"/>
      <c r="ISJ325" s="49"/>
      <c r="ISK325" s="50"/>
      <c r="ISL325" s="50"/>
      <c r="ISM325" s="50"/>
      <c r="ISN325" s="51"/>
      <c r="ISO325" s="52"/>
      <c r="ISP325" s="48"/>
      <c r="ISQ325" s="49"/>
      <c r="ISR325" s="50"/>
      <c r="ISS325" s="50"/>
      <c r="IST325" s="50"/>
      <c r="ISU325" s="51"/>
      <c r="ISV325" s="52"/>
      <c r="ISW325" s="48"/>
      <c r="ISX325" s="49"/>
      <c r="ISY325" s="50"/>
      <c r="ISZ325" s="50"/>
      <c r="ITA325" s="50"/>
      <c r="ITB325" s="51"/>
      <c r="ITC325" s="52"/>
      <c r="ITD325" s="48"/>
      <c r="ITE325" s="49"/>
      <c r="ITF325" s="50"/>
      <c r="ITG325" s="50"/>
      <c r="ITH325" s="50"/>
      <c r="ITI325" s="51"/>
      <c r="ITJ325" s="52"/>
      <c r="ITK325" s="48"/>
      <c r="ITL325" s="49"/>
      <c r="ITM325" s="50"/>
      <c r="ITN325" s="50"/>
      <c r="ITO325" s="50"/>
      <c r="ITP325" s="51"/>
      <c r="ITQ325" s="52"/>
      <c r="ITR325" s="48"/>
      <c r="ITS325" s="49"/>
      <c r="ITT325" s="50"/>
      <c r="ITU325" s="50"/>
      <c r="ITV325" s="50"/>
      <c r="ITW325" s="51"/>
      <c r="ITX325" s="52"/>
      <c r="ITY325" s="48"/>
      <c r="ITZ325" s="49"/>
      <c r="IUA325" s="50"/>
      <c r="IUB325" s="50"/>
      <c r="IUC325" s="50"/>
      <c r="IUD325" s="51"/>
      <c r="IUE325" s="52"/>
      <c r="IUF325" s="48"/>
      <c r="IUG325" s="49"/>
      <c r="IUH325" s="50"/>
      <c r="IUI325" s="50"/>
      <c r="IUJ325" s="50"/>
      <c r="IUK325" s="51"/>
      <c r="IUL325" s="52"/>
      <c r="IUM325" s="48"/>
      <c r="IUN325" s="49"/>
      <c r="IUO325" s="50"/>
      <c r="IUP325" s="50"/>
      <c r="IUQ325" s="50"/>
      <c r="IUR325" s="51"/>
      <c r="IUS325" s="52"/>
      <c r="IUT325" s="48"/>
      <c r="IUU325" s="49"/>
      <c r="IUV325" s="50"/>
      <c r="IUW325" s="50"/>
      <c r="IUX325" s="50"/>
      <c r="IUY325" s="51"/>
      <c r="IUZ325" s="52"/>
      <c r="IVA325" s="48"/>
      <c r="IVB325" s="49"/>
      <c r="IVC325" s="50"/>
      <c r="IVD325" s="50"/>
      <c r="IVE325" s="50"/>
      <c r="IVF325" s="51"/>
      <c r="IVG325" s="52"/>
      <c r="IVH325" s="48"/>
      <c r="IVI325" s="49"/>
      <c r="IVJ325" s="50"/>
      <c r="IVK325" s="50"/>
      <c r="IVL325" s="50"/>
      <c r="IVM325" s="51"/>
      <c r="IVN325" s="52"/>
      <c r="IVO325" s="48"/>
      <c r="IVP325" s="49"/>
      <c r="IVQ325" s="50"/>
      <c r="IVR325" s="50"/>
      <c r="IVS325" s="50"/>
      <c r="IVT325" s="51"/>
      <c r="IVU325" s="52"/>
      <c r="IVV325" s="48"/>
      <c r="IVW325" s="49"/>
      <c r="IVX325" s="50"/>
      <c r="IVY325" s="50"/>
      <c r="IVZ325" s="50"/>
      <c r="IWA325" s="51"/>
      <c r="IWB325" s="52"/>
      <c r="IWC325" s="48"/>
      <c r="IWD325" s="49"/>
      <c r="IWE325" s="50"/>
      <c r="IWF325" s="50"/>
      <c r="IWG325" s="50"/>
      <c r="IWH325" s="51"/>
      <c r="IWI325" s="52"/>
      <c r="IWJ325" s="48"/>
      <c r="IWK325" s="49"/>
      <c r="IWL325" s="50"/>
      <c r="IWM325" s="50"/>
      <c r="IWN325" s="50"/>
      <c r="IWO325" s="51"/>
      <c r="IWP325" s="52"/>
      <c r="IWQ325" s="48"/>
      <c r="IWR325" s="49"/>
      <c r="IWS325" s="50"/>
      <c r="IWT325" s="50"/>
      <c r="IWU325" s="50"/>
      <c r="IWV325" s="51"/>
      <c r="IWW325" s="52"/>
      <c r="IWX325" s="48"/>
      <c r="IWY325" s="49"/>
      <c r="IWZ325" s="50"/>
      <c r="IXA325" s="50"/>
      <c r="IXB325" s="50"/>
      <c r="IXC325" s="51"/>
      <c r="IXD325" s="52"/>
      <c r="IXE325" s="48"/>
      <c r="IXF325" s="49"/>
      <c r="IXG325" s="50"/>
      <c r="IXH325" s="50"/>
      <c r="IXI325" s="50"/>
      <c r="IXJ325" s="51"/>
      <c r="IXK325" s="52"/>
      <c r="IXL325" s="48"/>
      <c r="IXM325" s="49"/>
      <c r="IXN325" s="50"/>
      <c r="IXO325" s="50"/>
      <c r="IXP325" s="50"/>
      <c r="IXQ325" s="51"/>
      <c r="IXR325" s="52"/>
      <c r="IXS325" s="48"/>
      <c r="IXT325" s="49"/>
      <c r="IXU325" s="50"/>
      <c r="IXV325" s="50"/>
      <c r="IXW325" s="50"/>
      <c r="IXX325" s="51"/>
      <c r="IXY325" s="52"/>
      <c r="IXZ325" s="48"/>
      <c r="IYA325" s="49"/>
      <c r="IYB325" s="50"/>
      <c r="IYC325" s="50"/>
      <c r="IYD325" s="50"/>
      <c r="IYE325" s="51"/>
      <c r="IYF325" s="52"/>
      <c r="IYG325" s="48"/>
      <c r="IYH325" s="49"/>
      <c r="IYI325" s="50"/>
      <c r="IYJ325" s="50"/>
      <c r="IYK325" s="50"/>
      <c r="IYL325" s="51"/>
      <c r="IYM325" s="52"/>
      <c r="IYN325" s="48"/>
      <c r="IYO325" s="49"/>
      <c r="IYP325" s="50"/>
      <c r="IYQ325" s="50"/>
      <c r="IYR325" s="50"/>
      <c r="IYS325" s="51"/>
      <c r="IYT325" s="52"/>
      <c r="IYU325" s="48"/>
      <c r="IYV325" s="49"/>
      <c r="IYW325" s="50"/>
      <c r="IYX325" s="50"/>
      <c r="IYY325" s="50"/>
      <c r="IYZ325" s="51"/>
      <c r="IZA325" s="52"/>
      <c r="IZB325" s="48"/>
      <c r="IZC325" s="49"/>
      <c r="IZD325" s="50"/>
      <c r="IZE325" s="50"/>
      <c r="IZF325" s="50"/>
      <c r="IZG325" s="51"/>
      <c r="IZH325" s="52"/>
      <c r="IZI325" s="48"/>
      <c r="IZJ325" s="49"/>
      <c r="IZK325" s="50"/>
      <c r="IZL325" s="50"/>
      <c r="IZM325" s="50"/>
      <c r="IZN325" s="51"/>
      <c r="IZO325" s="52"/>
      <c r="IZP325" s="48"/>
      <c r="IZQ325" s="49"/>
      <c r="IZR325" s="50"/>
      <c r="IZS325" s="50"/>
      <c r="IZT325" s="50"/>
      <c r="IZU325" s="51"/>
      <c r="IZV325" s="52"/>
      <c r="IZW325" s="48"/>
      <c r="IZX325" s="49"/>
      <c r="IZY325" s="50"/>
      <c r="IZZ325" s="50"/>
      <c r="JAA325" s="50"/>
      <c r="JAB325" s="51"/>
      <c r="JAC325" s="52"/>
      <c r="JAD325" s="48"/>
      <c r="JAE325" s="49"/>
      <c r="JAF325" s="50"/>
      <c r="JAG325" s="50"/>
      <c r="JAH325" s="50"/>
      <c r="JAI325" s="51"/>
      <c r="JAJ325" s="52"/>
      <c r="JAK325" s="48"/>
      <c r="JAL325" s="49"/>
      <c r="JAM325" s="50"/>
      <c r="JAN325" s="50"/>
      <c r="JAO325" s="50"/>
      <c r="JAP325" s="51"/>
      <c r="JAQ325" s="52"/>
      <c r="JAR325" s="48"/>
      <c r="JAS325" s="49"/>
      <c r="JAT325" s="50"/>
      <c r="JAU325" s="50"/>
      <c r="JAV325" s="50"/>
      <c r="JAW325" s="51"/>
      <c r="JAX325" s="52"/>
      <c r="JAY325" s="48"/>
      <c r="JAZ325" s="49"/>
      <c r="JBA325" s="50"/>
      <c r="JBB325" s="50"/>
      <c r="JBC325" s="50"/>
      <c r="JBD325" s="51"/>
      <c r="JBE325" s="52"/>
      <c r="JBF325" s="48"/>
      <c r="JBG325" s="49"/>
      <c r="JBH325" s="50"/>
      <c r="JBI325" s="50"/>
      <c r="JBJ325" s="50"/>
      <c r="JBK325" s="51"/>
      <c r="JBL325" s="52"/>
      <c r="JBM325" s="48"/>
      <c r="JBN325" s="49"/>
      <c r="JBO325" s="50"/>
      <c r="JBP325" s="50"/>
      <c r="JBQ325" s="50"/>
      <c r="JBR325" s="51"/>
      <c r="JBS325" s="52"/>
      <c r="JBT325" s="48"/>
      <c r="JBU325" s="49"/>
      <c r="JBV325" s="50"/>
      <c r="JBW325" s="50"/>
      <c r="JBX325" s="50"/>
      <c r="JBY325" s="51"/>
      <c r="JBZ325" s="52"/>
      <c r="JCA325" s="48"/>
      <c r="JCB325" s="49"/>
      <c r="JCC325" s="50"/>
      <c r="JCD325" s="50"/>
      <c r="JCE325" s="50"/>
      <c r="JCF325" s="51"/>
      <c r="JCG325" s="52"/>
      <c r="JCH325" s="48"/>
      <c r="JCI325" s="49"/>
      <c r="JCJ325" s="50"/>
      <c r="JCK325" s="50"/>
      <c r="JCL325" s="50"/>
      <c r="JCM325" s="51"/>
      <c r="JCN325" s="52"/>
      <c r="JCO325" s="48"/>
      <c r="JCP325" s="49"/>
      <c r="JCQ325" s="50"/>
      <c r="JCR325" s="50"/>
      <c r="JCS325" s="50"/>
      <c r="JCT325" s="51"/>
      <c r="JCU325" s="52"/>
      <c r="JCV325" s="48"/>
      <c r="JCW325" s="49"/>
      <c r="JCX325" s="50"/>
      <c r="JCY325" s="50"/>
      <c r="JCZ325" s="50"/>
      <c r="JDA325" s="51"/>
      <c r="JDB325" s="52"/>
      <c r="JDC325" s="48"/>
      <c r="JDD325" s="49"/>
      <c r="JDE325" s="50"/>
      <c r="JDF325" s="50"/>
      <c r="JDG325" s="50"/>
      <c r="JDH325" s="51"/>
      <c r="JDI325" s="52"/>
      <c r="JDJ325" s="48"/>
      <c r="JDK325" s="49"/>
      <c r="JDL325" s="50"/>
      <c r="JDM325" s="50"/>
      <c r="JDN325" s="50"/>
      <c r="JDO325" s="51"/>
      <c r="JDP325" s="52"/>
      <c r="JDQ325" s="48"/>
      <c r="JDR325" s="49"/>
      <c r="JDS325" s="50"/>
      <c r="JDT325" s="50"/>
      <c r="JDU325" s="50"/>
      <c r="JDV325" s="51"/>
      <c r="JDW325" s="52"/>
      <c r="JDX325" s="48"/>
      <c r="JDY325" s="49"/>
      <c r="JDZ325" s="50"/>
      <c r="JEA325" s="50"/>
      <c r="JEB325" s="50"/>
      <c r="JEC325" s="51"/>
      <c r="JED325" s="52"/>
      <c r="JEE325" s="48"/>
      <c r="JEF325" s="49"/>
      <c r="JEG325" s="50"/>
      <c r="JEH325" s="50"/>
      <c r="JEI325" s="50"/>
      <c r="JEJ325" s="51"/>
      <c r="JEK325" s="52"/>
      <c r="JEL325" s="48"/>
      <c r="JEM325" s="49"/>
      <c r="JEN325" s="50"/>
      <c r="JEO325" s="50"/>
      <c r="JEP325" s="50"/>
      <c r="JEQ325" s="51"/>
      <c r="JER325" s="52"/>
      <c r="JES325" s="48"/>
      <c r="JET325" s="49"/>
      <c r="JEU325" s="50"/>
      <c r="JEV325" s="50"/>
      <c r="JEW325" s="50"/>
      <c r="JEX325" s="51"/>
      <c r="JEY325" s="52"/>
      <c r="JEZ325" s="48"/>
      <c r="JFA325" s="49"/>
      <c r="JFB325" s="50"/>
      <c r="JFC325" s="50"/>
      <c r="JFD325" s="50"/>
      <c r="JFE325" s="51"/>
      <c r="JFF325" s="52"/>
      <c r="JFG325" s="48"/>
      <c r="JFH325" s="49"/>
      <c r="JFI325" s="50"/>
      <c r="JFJ325" s="50"/>
      <c r="JFK325" s="50"/>
      <c r="JFL325" s="51"/>
      <c r="JFM325" s="52"/>
      <c r="JFN325" s="48"/>
      <c r="JFO325" s="49"/>
      <c r="JFP325" s="50"/>
      <c r="JFQ325" s="50"/>
      <c r="JFR325" s="50"/>
      <c r="JFS325" s="51"/>
      <c r="JFT325" s="52"/>
      <c r="JFU325" s="48"/>
      <c r="JFV325" s="49"/>
      <c r="JFW325" s="50"/>
      <c r="JFX325" s="50"/>
      <c r="JFY325" s="50"/>
      <c r="JFZ325" s="51"/>
      <c r="JGA325" s="52"/>
      <c r="JGB325" s="48"/>
      <c r="JGC325" s="49"/>
      <c r="JGD325" s="50"/>
      <c r="JGE325" s="50"/>
      <c r="JGF325" s="50"/>
      <c r="JGG325" s="51"/>
      <c r="JGH325" s="52"/>
      <c r="JGI325" s="48"/>
      <c r="JGJ325" s="49"/>
      <c r="JGK325" s="50"/>
      <c r="JGL325" s="50"/>
      <c r="JGM325" s="50"/>
      <c r="JGN325" s="51"/>
      <c r="JGO325" s="52"/>
      <c r="JGP325" s="48"/>
      <c r="JGQ325" s="49"/>
      <c r="JGR325" s="50"/>
      <c r="JGS325" s="50"/>
      <c r="JGT325" s="50"/>
      <c r="JGU325" s="51"/>
      <c r="JGV325" s="52"/>
      <c r="JGW325" s="48"/>
      <c r="JGX325" s="49"/>
      <c r="JGY325" s="50"/>
      <c r="JGZ325" s="50"/>
      <c r="JHA325" s="50"/>
      <c r="JHB325" s="51"/>
      <c r="JHC325" s="52"/>
      <c r="JHD325" s="48"/>
      <c r="JHE325" s="49"/>
      <c r="JHF325" s="50"/>
      <c r="JHG325" s="50"/>
      <c r="JHH325" s="50"/>
      <c r="JHI325" s="51"/>
      <c r="JHJ325" s="52"/>
      <c r="JHK325" s="48"/>
      <c r="JHL325" s="49"/>
      <c r="JHM325" s="50"/>
      <c r="JHN325" s="50"/>
      <c r="JHO325" s="50"/>
      <c r="JHP325" s="51"/>
      <c r="JHQ325" s="52"/>
      <c r="JHR325" s="48"/>
      <c r="JHS325" s="49"/>
      <c r="JHT325" s="50"/>
      <c r="JHU325" s="50"/>
      <c r="JHV325" s="50"/>
      <c r="JHW325" s="51"/>
      <c r="JHX325" s="52"/>
      <c r="JHY325" s="48"/>
      <c r="JHZ325" s="49"/>
      <c r="JIA325" s="50"/>
      <c r="JIB325" s="50"/>
      <c r="JIC325" s="50"/>
      <c r="JID325" s="51"/>
      <c r="JIE325" s="52"/>
      <c r="JIF325" s="48"/>
      <c r="JIG325" s="49"/>
      <c r="JIH325" s="50"/>
      <c r="JII325" s="50"/>
      <c r="JIJ325" s="50"/>
      <c r="JIK325" s="51"/>
      <c r="JIL325" s="52"/>
      <c r="JIM325" s="48"/>
      <c r="JIN325" s="49"/>
      <c r="JIO325" s="50"/>
      <c r="JIP325" s="50"/>
      <c r="JIQ325" s="50"/>
      <c r="JIR325" s="51"/>
      <c r="JIS325" s="52"/>
      <c r="JIT325" s="48"/>
      <c r="JIU325" s="49"/>
      <c r="JIV325" s="50"/>
      <c r="JIW325" s="50"/>
      <c r="JIX325" s="50"/>
      <c r="JIY325" s="51"/>
      <c r="JIZ325" s="52"/>
      <c r="JJA325" s="48"/>
      <c r="JJB325" s="49"/>
      <c r="JJC325" s="50"/>
      <c r="JJD325" s="50"/>
      <c r="JJE325" s="50"/>
      <c r="JJF325" s="51"/>
      <c r="JJG325" s="52"/>
      <c r="JJH325" s="48"/>
      <c r="JJI325" s="49"/>
      <c r="JJJ325" s="50"/>
      <c r="JJK325" s="50"/>
      <c r="JJL325" s="50"/>
      <c r="JJM325" s="51"/>
      <c r="JJN325" s="52"/>
      <c r="JJO325" s="48"/>
      <c r="JJP325" s="49"/>
      <c r="JJQ325" s="50"/>
      <c r="JJR325" s="50"/>
      <c r="JJS325" s="50"/>
      <c r="JJT325" s="51"/>
      <c r="JJU325" s="52"/>
      <c r="JJV325" s="48"/>
      <c r="JJW325" s="49"/>
      <c r="JJX325" s="50"/>
      <c r="JJY325" s="50"/>
      <c r="JJZ325" s="50"/>
      <c r="JKA325" s="51"/>
      <c r="JKB325" s="52"/>
      <c r="JKC325" s="48"/>
      <c r="JKD325" s="49"/>
      <c r="JKE325" s="50"/>
      <c r="JKF325" s="50"/>
      <c r="JKG325" s="50"/>
      <c r="JKH325" s="51"/>
      <c r="JKI325" s="52"/>
      <c r="JKJ325" s="48"/>
      <c r="JKK325" s="49"/>
      <c r="JKL325" s="50"/>
      <c r="JKM325" s="50"/>
      <c r="JKN325" s="50"/>
      <c r="JKO325" s="51"/>
      <c r="JKP325" s="52"/>
      <c r="JKQ325" s="48"/>
      <c r="JKR325" s="49"/>
      <c r="JKS325" s="50"/>
      <c r="JKT325" s="50"/>
      <c r="JKU325" s="50"/>
      <c r="JKV325" s="51"/>
      <c r="JKW325" s="52"/>
      <c r="JKX325" s="48"/>
      <c r="JKY325" s="49"/>
      <c r="JKZ325" s="50"/>
      <c r="JLA325" s="50"/>
      <c r="JLB325" s="50"/>
      <c r="JLC325" s="51"/>
      <c r="JLD325" s="52"/>
      <c r="JLE325" s="48"/>
      <c r="JLF325" s="49"/>
      <c r="JLG325" s="50"/>
      <c r="JLH325" s="50"/>
      <c r="JLI325" s="50"/>
      <c r="JLJ325" s="51"/>
      <c r="JLK325" s="52"/>
      <c r="JLL325" s="48"/>
      <c r="JLM325" s="49"/>
      <c r="JLN325" s="50"/>
      <c r="JLO325" s="50"/>
      <c r="JLP325" s="50"/>
      <c r="JLQ325" s="51"/>
      <c r="JLR325" s="52"/>
      <c r="JLS325" s="48"/>
      <c r="JLT325" s="49"/>
      <c r="JLU325" s="50"/>
      <c r="JLV325" s="50"/>
      <c r="JLW325" s="50"/>
      <c r="JLX325" s="51"/>
      <c r="JLY325" s="52"/>
      <c r="JLZ325" s="48"/>
      <c r="JMA325" s="49"/>
      <c r="JMB325" s="50"/>
      <c r="JMC325" s="50"/>
      <c r="JMD325" s="50"/>
      <c r="JME325" s="51"/>
      <c r="JMF325" s="52"/>
      <c r="JMG325" s="48"/>
      <c r="JMH325" s="49"/>
      <c r="JMI325" s="50"/>
      <c r="JMJ325" s="50"/>
      <c r="JMK325" s="50"/>
      <c r="JML325" s="51"/>
      <c r="JMM325" s="52"/>
      <c r="JMN325" s="48"/>
      <c r="JMO325" s="49"/>
      <c r="JMP325" s="50"/>
      <c r="JMQ325" s="50"/>
      <c r="JMR325" s="50"/>
      <c r="JMS325" s="51"/>
      <c r="JMT325" s="52"/>
      <c r="JMU325" s="48"/>
      <c r="JMV325" s="49"/>
      <c r="JMW325" s="50"/>
      <c r="JMX325" s="50"/>
      <c r="JMY325" s="50"/>
      <c r="JMZ325" s="51"/>
      <c r="JNA325" s="52"/>
      <c r="JNB325" s="48"/>
      <c r="JNC325" s="49"/>
      <c r="JND325" s="50"/>
      <c r="JNE325" s="50"/>
      <c r="JNF325" s="50"/>
      <c r="JNG325" s="51"/>
      <c r="JNH325" s="52"/>
      <c r="JNI325" s="48"/>
      <c r="JNJ325" s="49"/>
      <c r="JNK325" s="50"/>
      <c r="JNL325" s="50"/>
      <c r="JNM325" s="50"/>
      <c r="JNN325" s="51"/>
      <c r="JNO325" s="52"/>
      <c r="JNP325" s="48"/>
      <c r="JNQ325" s="49"/>
      <c r="JNR325" s="50"/>
      <c r="JNS325" s="50"/>
      <c r="JNT325" s="50"/>
      <c r="JNU325" s="51"/>
      <c r="JNV325" s="52"/>
      <c r="JNW325" s="48"/>
      <c r="JNX325" s="49"/>
      <c r="JNY325" s="50"/>
      <c r="JNZ325" s="50"/>
      <c r="JOA325" s="50"/>
      <c r="JOB325" s="51"/>
      <c r="JOC325" s="52"/>
      <c r="JOD325" s="48"/>
      <c r="JOE325" s="49"/>
      <c r="JOF325" s="50"/>
      <c r="JOG325" s="50"/>
      <c r="JOH325" s="50"/>
      <c r="JOI325" s="51"/>
      <c r="JOJ325" s="52"/>
      <c r="JOK325" s="48"/>
      <c r="JOL325" s="49"/>
      <c r="JOM325" s="50"/>
      <c r="JON325" s="50"/>
      <c r="JOO325" s="50"/>
      <c r="JOP325" s="51"/>
      <c r="JOQ325" s="52"/>
      <c r="JOR325" s="48"/>
      <c r="JOS325" s="49"/>
      <c r="JOT325" s="50"/>
      <c r="JOU325" s="50"/>
      <c r="JOV325" s="50"/>
      <c r="JOW325" s="51"/>
      <c r="JOX325" s="52"/>
      <c r="JOY325" s="48"/>
      <c r="JOZ325" s="49"/>
      <c r="JPA325" s="50"/>
      <c r="JPB325" s="50"/>
      <c r="JPC325" s="50"/>
      <c r="JPD325" s="51"/>
      <c r="JPE325" s="52"/>
      <c r="JPF325" s="48"/>
      <c r="JPG325" s="49"/>
      <c r="JPH325" s="50"/>
      <c r="JPI325" s="50"/>
      <c r="JPJ325" s="50"/>
      <c r="JPK325" s="51"/>
      <c r="JPL325" s="52"/>
      <c r="JPM325" s="48"/>
      <c r="JPN325" s="49"/>
      <c r="JPO325" s="50"/>
      <c r="JPP325" s="50"/>
      <c r="JPQ325" s="50"/>
      <c r="JPR325" s="51"/>
      <c r="JPS325" s="52"/>
      <c r="JPT325" s="48"/>
      <c r="JPU325" s="49"/>
      <c r="JPV325" s="50"/>
      <c r="JPW325" s="50"/>
      <c r="JPX325" s="50"/>
      <c r="JPY325" s="51"/>
      <c r="JPZ325" s="52"/>
      <c r="JQA325" s="48"/>
      <c r="JQB325" s="49"/>
      <c r="JQC325" s="50"/>
      <c r="JQD325" s="50"/>
      <c r="JQE325" s="50"/>
      <c r="JQF325" s="51"/>
      <c r="JQG325" s="52"/>
      <c r="JQH325" s="48"/>
      <c r="JQI325" s="49"/>
      <c r="JQJ325" s="50"/>
      <c r="JQK325" s="50"/>
      <c r="JQL325" s="50"/>
      <c r="JQM325" s="51"/>
      <c r="JQN325" s="52"/>
      <c r="JQO325" s="48"/>
      <c r="JQP325" s="49"/>
      <c r="JQQ325" s="50"/>
      <c r="JQR325" s="50"/>
      <c r="JQS325" s="50"/>
      <c r="JQT325" s="51"/>
      <c r="JQU325" s="52"/>
      <c r="JQV325" s="48"/>
      <c r="JQW325" s="49"/>
      <c r="JQX325" s="50"/>
      <c r="JQY325" s="50"/>
      <c r="JQZ325" s="50"/>
      <c r="JRA325" s="51"/>
      <c r="JRB325" s="52"/>
      <c r="JRC325" s="48"/>
      <c r="JRD325" s="49"/>
      <c r="JRE325" s="50"/>
      <c r="JRF325" s="50"/>
      <c r="JRG325" s="50"/>
      <c r="JRH325" s="51"/>
      <c r="JRI325" s="52"/>
      <c r="JRJ325" s="48"/>
      <c r="JRK325" s="49"/>
      <c r="JRL325" s="50"/>
      <c r="JRM325" s="50"/>
      <c r="JRN325" s="50"/>
      <c r="JRO325" s="51"/>
      <c r="JRP325" s="52"/>
      <c r="JRQ325" s="48"/>
      <c r="JRR325" s="49"/>
      <c r="JRS325" s="50"/>
      <c r="JRT325" s="50"/>
      <c r="JRU325" s="50"/>
      <c r="JRV325" s="51"/>
      <c r="JRW325" s="52"/>
      <c r="JRX325" s="48"/>
      <c r="JRY325" s="49"/>
      <c r="JRZ325" s="50"/>
      <c r="JSA325" s="50"/>
      <c r="JSB325" s="50"/>
      <c r="JSC325" s="51"/>
      <c r="JSD325" s="52"/>
      <c r="JSE325" s="48"/>
      <c r="JSF325" s="49"/>
      <c r="JSG325" s="50"/>
      <c r="JSH325" s="50"/>
      <c r="JSI325" s="50"/>
      <c r="JSJ325" s="51"/>
      <c r="JSK325" s="52"/>
      <c r="JSL325" s="48"/>
      <c r="JSM325" s="49"/>
      <c r="JSN325" s="50"/>
      <c r="JSO325" s="50"/>
      <c r="JSP325" s="50"/>
      <c r="JSQ325" s="51"/>
      <c r="JSR325" s="52"/>
      <c r="JSS325" s="48"/>
      <c r="JST325" s="49"/>
      <c r="JSU325" s="50"/>
      <c r="JSV325" s="50"/>
      <c r="JSW325" s="50"/>
      <c r="JSX325" s="51"/>
      <c r="JSY325" s="52"/>
      <c r="JSZ325" s="48"/>
      <c r="JTA325" s="49"/>
      <c r="JTB325" s="50"/>
      <c r="JTC325" s="50"/>
      <c r="JTD325" s="50"/>
      <c r="JTE325" s="51"/>
      <c r="JTF325" s="52"/>
      <c r="JTG325" s="48"/>
      <c r="JTH325" s="49"/>
      <c r="JTI325" s="50"/>
      <c r="JTJ325" s="50"/>
      <c r="JTK325" s="50"/>
      <c r="JTL325" s="51"/>
      <c r="JTM325" s="52"/>
      <c r="JTN325" s="48"/>
      <c r="JTO325" s="49"/>
      <c r="JTP325" s="50"/>
      <c r="JTQ325" s="50"/>
      <c r="JTR325" s="50"/>
      <c r="JTS325" s="51"/>
      <c r="JTT325" s="52"/>
      <c r="JTU325" s="48"/>
      <c r="JTV325" s="49"/>
      <c r="JTW325" s="50"/>
      <c r="JTX325" s="50"/>
      <c r="JTY325" s="50"/>
      <c r="JTZ325" s="51"/>
      <c r="JUA325" s="52"/>
      <c r="JUB325" s="48"/>
      <c r="JUC325" s="49"/>
      <c r="JUD325" s="50"/>
      <c r="JUE325" s="50"/>
      <c r="JUF325" s="50"/>
      <c r="JUG325" s="51"/>
      <c r="JUH325" s="52"/>
      <c r="JUI325" s="48"/>
      <c r="JUJ325" s="49"/>
      <c r="JUK325" s="50"/>
      <c r="JUL325" s="50"/>
      <c r="JUM325" s="50"/>
      <c r="JUN325" s="51"/>
      <c r="JUO325" s="52"/>
      <c r="JUP325" s="48"/>
      <c r="JUQ325" s="49"/>
      <c r="JUR325" s="50"/>
      <c r="JUS325" s="50"/>
      <c r="JUT325" s="50"/>
      <c r="JUU325" s="51"/>
      <c r="JUV325" s="52"/>
      <c r="JUW325" s="48"/>
      <c r="JUX325" s="49"/>
      <c r="JUY325" s="50"/>
      <c r="JUZ325" s="50"/>
      <c r="JVA325" s="50"/>
      <c r="JVB325" s="51"/>
      <c r="JVC325" s="52"/>
      <c r="JVD325" s="48"/>
      <c r="JVE325" s="49"/>
      <c r="JVF325" s="50"/>
      <c r="JVG325" s="50"/>
      <c r="JVH325" s="50"/>
      <c r="JVI325" s="51"/>
      <c r="JVJ325" s="52"/>
      <c r="JVK325" s="48"/>
      <c r="JVL325" s="49"/>
      <c r="JVM325" s="50"/>
      <c r="JVN325" s="50"/>
      <c r="JVO325" s="50"/>
      <c r="JVP325" s="51"/>
      <c r="JVQ325" s="52"/>
      <c r="JVR325" s="48"/>
      <c r="JVS325" s="49"/>
      <c r="JVT325" s="50"/>
      <c r="JVU325" s="50"/>
      <c r="JVV325" s="50"/>
      <c r="JVW325" s="51"/>
      <c r="JVX325" s="52"/>
      <c r="JVY325" s="48"/>
      <c r="JVZ325" s="49"/>
      <c r="JWA325" s="50"/>
      <c r="JWB325" s="50"/>
      <c r="JWC325" s="50"/>
      <c r="JWD325" s="51"/>
      <c r="JWE325" s="52"/>
      <c r="JWF325" s="48"/>
      <c r="JWG325" s="49"/>
      <c r="JWH325" s="50"/>
      <c r="JWI325" s="50"/>
      <c r="JWJ325" s="50"/>
      <c r="JWK325" s="51"/>
      <c r="JWL325" s="52"/>
      <c r="JWM325" s="48"/>
      <c r="JWN325" s="49"/>
      <c r="JWO325" s="50"/>
      <c r="JWP325" s="50"/>
      <c r="JWQ325" s="50"/>
      <c r="JWR325" s="51"/>
      <c r="JWS325" s="52"/>
      <c r="JWT325" s="48"/>
      <c r="JWU325" s="49"/>
      <c r="JWV325" s="50"/>
      <c r="JWW325" s="50"/>
      <c r="JWX325" s="50"/>
      <c r="JWY325" s="51"/>
      <c r="JWZ325" s="52"/>
      <c r="JXA325" s="48"/>
      <c r="JXB325" s="49"/>
      <c r="JXC325" s="50"/>
      <c r="JXD325" s="50"/>
      <c r="JXE325" s="50"/>
      <c r="JXF325" s="51"/>
      <c r="JXG325" s="52"/>
      <c r="JXH325" s="48"/>
      <c r="JXI325" s="49"/>
      <c r="JXJ325" s="50"/>
      <c r="JXK325" s="50"/>
      <c r="JXL325" s="50"/>
      <c r="JXM325" s="51"/>
      <c r="JXN325" s="52"/>
      <c r="JXO325" s="48"/>
      <c r="JXP325" s="49"/>
      <c r="JXQ325" s="50"/>
      <c r="JXR325" s="50"/>
      <c r="JXS325" s="50"/>
      <c r="JXT325" s="51"/>
      <c r="JXU325" s="52"/>
      <c r="JXV325" s="48"/>
      <c r="JXW325" s="49"/>
      <c r="JXX325" s="50"/>
      <c r="JXY325" s="50"/>
      <c r="JXZ325" s="50"/>
      <c r="JYA325" s="51"/>
      <c r="JYB325" s="52"/>
      <c r="JYC325" s="48"/>
      <c r="JYD325" s="49"/>
      <c r="JYE325" s="50"/>
      <c r="JYF325" s="50"/>
      <c r="JYG325" s="50"/>
      <c r="JYH325" s="51"/>
      <c r="JYI325" s="52"/>
      <c r="JYJ325" s="48"/>
      <c r="JYK325" s="49"/>
      <c r="JYL325" s="50"/>
      <c r="JYM325" s="50"/>
      <c r="JYN325" s="50"/>
      <c r="JYO325" s="51"/>
      <c r="JYP325" s="52"/>
      <c r="JYQ325" s="48"/>
      <c r="JYR325" s="49"/>
      <c r="JYS325" s="50"/>
      <c r="JYT325" s="50"/>
      <c r="JYU325" s="50"/>
      <c r="JYV325" s="51"/>
      <c r="JYW325" s="52"/>
      <c r="JYX325" s="48"/>
      <c r="JYY325" s="49"/>
      <c r="JYZ325" s="50"/>
      <c r="JZA325" s="50"/>
      <c r="JZB325" s="50"/>
      <c r="JZC325" s="51"/>
      <c r="JZD325" s="52"/>
      <c r="JZE325" s="48"/>
      <c r="JZF325" s="49"/>
      <c r="JZG325" s="50"/>
      <c r="JZH325" s="50"/>
      <c r="JZI325" s="50"/>
      <c r="JZJ325" s="51"/>
      <c r="JZK325" s="52"/>
      <c r="JZL325" s="48"/>
      <c r="JZM325" s="49"/>
      <c r="JZN325" s="50"/>
      <c r="JZO325" s="50"/>
      <c r="JZP325" s="50"/>
      <c r="JZQ325" s="51"/>
      <c r="JZR325" s="52"/>
      <c r="JZS325" s="48"/>
      <c r="JZT325" s="49"/>
      <c r="JZU325" s="50"/>
      <c r="JZV325" s="50"/>
      <c r="JZW325" s="50"/>
      <c r="JZX325" s="51"/>
      <c r="JZY325" s="52"/>
      <c r="JZZ325" s="48"/>
      <c r="KAA325" s="49"/>
      <c r="KAB325" s="50"/>
      <c r="KAC325" s="50"/>
      <c r="KAD325" s="50"/>
      <c r="KAE325" s="51"/>
      <c r="KAF325" s="52"/>
      <c r="KAG325" s="48"/>
      <c r="KAH325" s="49"/>
      <c r="KAI325" s="50"/>
      <c r="KAJ325" s="50"/>
      <c r="KAK325" s="50"/>
      <c r="KAL325" s="51"/>
      <c r="KAM325" s="52"/>
      <c r="KAN325" s="48"/>
      <c r="KAO325" s="49"/>
      <c r="KAP325" s="50"/>
      <c r="KAQ325" s="50"/>
      <c r="KAR325" s="50"/>
      <c r="KAS325" s="51"/>
      <c r="KAT325" s="52"/>
      <c r="KAU325" s="48"/>
      <c r="KAV325" s="49"/>
      <c r="KAW325" s="50"/>
      <c r="KAX325" s="50"/>
      <c r="KAY325" s="50"/>
      <c r="KAZ325" s="51"/>
      <c r="KBA325" s="52"/>
      <c r="KBB325" s="48"/>
      <c r="KBC325" s="49"/>
      <c r="KBD325" s="50"/>
      <c r="KBE325" s="50"/>
      <c r="KBF325" s="50"/>
      <c r="KBG325" s="51"/>
      <c r="KBH325" s="52"/>
      <c r="KBI325" s="48"/>
      <c r="KBJ325" s="49"/>
      <c r="KBK325" s="50"/>
      <c r="KBL325" s="50"/>
      <c r="KBM325" s="50"/>
      <c r="KBN325" s="51"/>
      <c r="KBO325" s="52"/>
      <c r="KBP325" s="48"/>
      <c r="KBQ325" s="49"/>
      <c r="KBR325" s="50"/>
      <c r="KBS325" s="50"/>
      <c r="KBT325" s="50"/>
      <c r="KBU325" s="51"/>
      <c r="KBV325" s="52"/>
      <c r="KBW325" s="48"/>
      <c r="KBX325" s="49"/>
      <c r="KBY325" s="50"/>
      <c r="KBZ325" s="50"/>
      <c r="KCA325" s="50"/>
      <c r="KCB325" s="51"/>
      <c r="KCC325" s="52"/>
      <c r="KCD325" s="48"/>
      <c r="KCE325" s="49"/>
      <c r="KCF325" s="50"/>
      <c r="KCG325" s="50"/>
      <c r="KCH325" s="50"/>
      <c r="KCI325" s="51"/>
      <c r="KCJ325" s="52"/>
      <c r="KCK325" s="48"/>
      <c r="KCL325" s="49"/>
      <c r="KCM325" s="50"/>
      <c r="KCN325" s="50"/>
      <c r="KCO325" s="50"/>
      <c r="KCP325" s="51"/>
      <c r="KCQ325" s="52"/>
      <c r="KCR325" s="48"/>
      <c r="KCS325" s="49"/>
      <c r="KCT325" s="50"/>
      <c r="KCU325" s="50"/>
      <c r="KCV325" s="50"/>
      <c r="KCW325" s="51"/>
      <c r="KCX325" s="52"/>
      <c r="KCY325" s="48"/>
      <c r="KCZ325" s="49"/>
      <c r="KDA325" s="50"/>
      <c r="KDB325" s="50"/>
      <c r="KDC325" s="50"/>
      <c r="KDD325" s="51"/>
      <c r="KDE325" s="52"/>
      <c r="KDF325" s="48"/>
      <c r="KDG325" s="49"/>
      <c r="KDH325" s="50"/>
      <c r="KDI325" s="50"/>
      <c r="KDJ325" s="50"/>
      <c r="KDK325" s="51"/>
      <c r="KDL325" s="52"/>
      <c r="KDM325" s="48"/>
      <c r="KDN325" s="49"/>
      <c r="KDO325" s="50"/>
      <c r="KDP325" s="50"/>
      <c r="KDQ325" s="50"/>
      <c r="KDR325" s="51"/>
      <c r="KDS325" s="52"/>
      <c r="KDT325" s="48"/>
      <c r="KDU325" s="49"/>
      <c r="KDV325" s="50"/>
      <c r="KDW325" s="50"/>
      <c r="KDX325" s="50"/>
      <c r="KDY325" s="51"/>
      <c r="KDZ325" s="52"/>
      <c r="KEA325" s="48"/>
      <c r="KEB325" s="49"/>
      <c r="KEC325" s="50"/>
      <c r="KED325" s="50"/>
      <c r="KEE325" s="50"/>
      <c r="KEF325" s="51"/>
      <c r="KEG325" s="52"/>
      <c r="KEH325" s="48"/>
      <c r="KEI325" s="49"/>
      <c r="KEJ325" s="50"/>
      <c r="KEK325" s="50"/>
      <c r="KEL325" s="50"/>
      <c r="KEM325" s="51"/>
      <c r="KEN325" s="52"/>
      <c r="KEO325" s="48"/>
      <c r="KEP325" s="49"/>
      <c r="KEQ325" s="50"/>
      <c r="KER325" s="50"/>
      <c r="KES325" s="50"/>
      <c r="KET325" s="51"/>
      <c r="KEU325" s="52"/>
      <c r="KEV325" s="48"/>
      <c r="KEW325" s="49"/>
      <c r="KEX325" s="50"/>
      <c r="KEY325" s="50"/>
      <c r="KEZ325" s="50"/>
      <c r="KFA325" s="51"/>
      <c r="KFB325" s="52"/>
      <c r="KFC325" s="48"/>
      <c r="KFD325" s="49"/>
      <c r="KFE325" s="50"/>
      <c r="KFF325" s="50"/>
      <c r="KFG325" s="50"/>
      <c r="KFH325" s="51"/>
      <c r="KFI325" s="52"/>
      <c r="KFJ325" s="48"/>
      <c r="KFK325" s="49"/>
      <c r="KFL325" s="50"/>
      <c r="KFM325" s="50"/>
      <c r="KFN325" s="50"/>
      <c r="KFO325" s="51"/>
      <c r="KFP325" s="52"/>
      <c r="KFQ325" s="48"/>
      <c r="KFR325" s="49"/>
      <c r="KFS325" s="50"/>
      <c r="KFT325" s="50"/>
      <c r="KFU325" s="50"/>
      <c r="KFV325" s="51"/>
      <c r="KFW325" s="52"/>
      <c r="KFX325" s="48"/>
      <c r="KFY325" s="49"/>
      <c r="KFZ325" s="50"/>
      <c r="KGA325" s="50"/>
      <c r="KGB325" s="50"/>
      <c r="KGC325" s="51"/>
      <c r="KGD325" s="52"/>
      <c r="KGE325" s="48"/>
      <c r="KGF325" s="49"/>
      <c r="KGG325" s="50"/>
      <c r="KGH325" s="50"/>
      <c r="KGI325" s="50"/>
      <c r="KGJ325" s="51"/>
      <c r="KGK325" s="52"/>
      <c r="KGL325" s="48"/>
      <c r="KGM325" s="49"/>
      <c r="KGN325" s="50"/>
      <c r="KGO325" s="50"/>
      <c r="KGP325" s="50"/>
      <c r="KGQ325" s="51"/>
      <c r="KGR325" s="52"/>
      <c r="KGS325" s="48"/>
      <c r="KGT325" s="49"/>
      <c r="KGU325" s="50"/>
      <c r="KGV325" s="50"/>
      <c r="KGW325" s="50"/>
      <c r="KGX325" s="51"/>
      <c r="KGY325" s="52"/>
      <c r="KGZ325" s="48"/>
      <c r="KHA325" s="49"/>
      <c r="KHB325" s="50"/>
      <c r="KHC325" s="50"/>
      <c r="KHD325" s="50"/>
      <c r="KHE325" s="51"/>
      <c r="KHF325" s="52"/>
      <c r="KHG325" s="48"/>
      <c r="KHH325" s="49"/>
      <c r="KHI325" s="50"/>
      <c r="KHJ325" s="50"/>
      <c r="KHK325" s="50"/>
      <c r="KHL325" s="51"/>
      <c r="KHM325" s="52"/>
      <c r="KHN325" s="48"/>
      <c r="KHO325" s="49"/>
      <c r="KHP325" s="50"/>
      <c r="KHQ325" s="50"/>
      <c r="KHR325" s="50"/>
      <c r="KHS325" s="51"/>
      <c r="KHT325" s="52"/>
      <c r="KHU325" s="48"/>
      <c r="KHV325" s="49"/>
      <c r="KHW325" s="50"/>
      <c r="KHX325" s="50"/>
      <c r="KHY325" s="50"/>
      <c r="KHZ325" s="51"/>
      <c r="KIA325" s="52"/>
      <c r="KIB325" s="48"/>
      <c r="KIC325" s="49"/>
      <c r="KID325" s="50"/>
      <c r="KIE325" s="50"/>
      <c r="KIF325" s="50"/>
      <c r="KIG325" s="51"/>
      <c r="KIH325" s="52"/>
      <c r="KII325" s="48"/>
      <c r="KIJ325" s="49"/>
      <c r="KIK325" s="50"/>
      <c r="KIL325" s="50"/>
      <c r="KIM325" s="50"/>
      <c r="KIN325" s="51"/>
      <c r="KIO325" s="52"/>
      <c r="KIP325" s="48"/>
      <c r="KIQ325" s="49"/>
      <c r="KIR325" s="50"/>
      <c r="KIS325" s="50"/>
      <c r="KIT325" s="50"/>
      <c r="KIU325" s="51"/>
      <c r="KIV325" s="52"/>
      <c r="KIW325" s="48"/>
      <c r="KIX325" s="49"/>
      <c r="KIY325" s="50"/>
      <c r="KIZ325" s="50"/>
      <c r="KJA325" s="50"/>
      <c r="KJB325" s="51"/>
      <c r="KJC325" s="52"/>
      <c r="KJD325" s="48"/>
      <c r="KJE325" s="49"/>
      <c r="KJF325" s="50"/>
      <c r="KJG325" s="50"/>
      <c r="KJH325" s="50"/>
      <c r="KJI325" s="51"/>
      <c r="KJJ325" s="52"/>
      <c r="KJK325" s="48"/>
      <c r="KJL325" s="49"/>
      <c r="KJM325" s="50"/>
      <c r="KJN325" s="50"/>
      <c r="KJO325" s="50"/>
      <c r="KJP325" s="51"/>
      <c r="KJQ325" s="52"/>
      <c r="KJR325" s="48"/>
      <c r="KJS325" s="49"/>
      <c r="KJT325" s="50"/>
      <c r="KJU325" s="50"/>
      <c r="KJV325" s="50"/>
      <c r="KJW325" s="51"/>
      <c r="KJX325" s="52"/>
      <c r="KJY325" s="48"/>
      <c r="KJZ325" s="49"/>
      <c r="KKA325" s="50"/>
      <c r="KKB325" s="50"/>
      <c r="KKC325" s="50"/>
      <c r="KKD325" s="51"/>
      <c r="KKE325" s="52"/>
      <c r="KKF325" s="48"/>
      <c r="KKG325" s="49"/>
      <c r="KKH325" s="50"/>
      <c r="KKI325" s="50"/>
      <c r="KKJ325" s="50"/>
      <c r="KKK325" s="51"/>
      <c r="KKL325" s="52"/>
      <c r="KKM325" s="48"/>
      <c r="KKN325" s="49"/>
      <c r="KKO325" s="50"/>
      <c r="KKP325" s="50"/>
      <c r="KKQ325" s="50"/>
      <c r="KKR325" s="51"/>
      <c r="KKS325" s="52"/>
      <c r="KKT325" s="48"/>
      <c r="KKU325" s="49"/>
      <c r="KKV325" s="50"/>
      <c r="KKW325" s="50"/>
      <c r="KKX325" s="50"/>
      <c r="KKY325" s="51"/>
      <c r="KKZ325" s="52"/>
      <c r="KLA325" s="48"/>
      <c r="KLB325" s="49"/>
      <c r="KLC325" s="50"/>
      <c r="KLD325" s="50"/>
      <c r="KLE325" s="50"/>
      <c r="KLF325" s="51"/>
      <c r="KLG325" s="52"/>
      <c r="KLH325" s="48"/>
      <c r="KLI325" s="49"/>
      <c r="KLJ325" s="50"/>
      <c r="KLK325" s="50"/>
      <c r="KLL325" s="50"/>
      <c r="KLM325" s="51"/>
      <c r="KLN325" s="52"/>
      <c r="KLO325" s="48"/>
      <c r="KLP325" s="49"/>
      <c r="KLQ325" s="50"/>
      <c r="KLR325" s="50"/>
      <c r="KLS325" s="50"/>
      <c r="KLT325" s="51"/>
      <c r="KLU325" s="52"/>
      <c r="KLV325" s="48"/>
      <c r="KLW325" s="49"/>
      <c r="KLX325" s="50"/>
      <c r="KLY325" s="50"/>
      <c r="KLZ325" s="50"/>
      <c r="KMA325" s="51"/>
      <c r="KMB325" s="52"/>
      <c r="KMC325" s="48"/>
      <c r="KMD325" s="49"/>
      <c r="KME325" s="50"/>
      <c r="KMF325" s="50"/>
      <c r="KMG325" s="50"/>
      <c r="KMH325" s="51"/>
      <c r="KMI325" s="52"/>
      <c r="KMJ325" s="48"/>
      <c r="KMK325" s="49"/>
      <c r="KML325" s="50"/>
      <c r="KMM325" s="50"/>
      <c r="KMN325" s="50"/>
      <c r="KMO325" s="51"/>
      <c r="KMP325" s="52"/>
      <c r="KMQ325" s="48"/>
      <c r="KMR325" s="49"/>
      <c r="KMS325" s="50"/>
      <c r="KMT325" s="50"/>
      <c r="KMU325" s="50"/>
      <c r="KMV325" s="51"/>
      <c r="KMW325" s="52"/>
      <c r="KMX325" s="48"/>
      <c r="KMY325" s="49"/>
      <c r="KMZ325" s="50"/>
      <c r="KNA325" s="50"/>
      <c r="KNB325" s="50"/>
      <c r="KNC325" s="51"/>
      <c r="KND325" s="52"/>
      <c r="KNE325" s="48"/>
      <c r="KNF325" s="49"/>
      <c r="KNG325" s="50"/>
      <c r="KNH325" s="50"/>
      <c r="KNI325" s="50"/>
      <c r="KNJ325" s="51"/>
      <c r="KNK325" s="52"/>
      <c r="KNL325" s="48"/>
      <c r="KNM325" s="49"/>
      <c r="KNN325" s="50"/>
      <c r="KNO325" s="50"/>
      <c r="KNP325" s="50"/>
      <c r="KNQ325" s="51"/>
      <c r="KNR325" s="52"/>
      <c r="KNS325" s="48"/>
      <c r="KNT325" s="49"/>
      <c r="KNU325" s="50"/>
      <c r="KNV325" s="50"/>
      <c r="KNW325" s="50"/>
      <c r="KNX325" s="51"/>
      <c r="KNY325" s="52"/>
      <c r="KNZ325" s="48"/>
      <c r="KOA325" s="49"/>
      <c r="KOB325" s="50"/>
      <c r="KOC325" s="50"/>
      <c r="KOD325" s="50"/>
      <c r="KOE325" s="51"/>
      <c r="KOF325" s="52"/>
      <c r="KOG325" s="48"/>
      <c r="KOH325" s="49"/>
      <c r="KOI325" s="50"/>
      <c r="KOJ325" s="50"/>
      <c r="KOK325" s="50"/>
      <c r="KOL325" s="51"/>
      <c r="KOM325" s="52"/>
      <c r="KON325" s="48"/>
      <c r="KOO325" s="49"/>
      <c r="KOP325" s="50"/>
      <c r="KOQ325" s="50"/>
      <c r="KOR325" s="50"/>
      <c r="KOS325" s="51"/>
      <c r="KOT325" s="52"/>
      <c r="KOU325" s="48"/>
      <c r="KOV325" s="49"/>
      <c r="KOW325" s="50"/>
      <c r="KOX325" s="50"/>
      <c r="KOY325" s="50"/>
      <c r="KOZ325" s="51"/>
      <c r="KPA325" s="52"/>
      <c r="KPB325" s="48"/>
      <c r="KPC325" s="49"/>
      <c r="KPD325" s="50"/>
      <c r="KPE325" s="50"/>
      <c r="KPF325" s="50"/>
      <c r="KPG325" s="51"/>
      <c r="KPH325" s="52"/>
      <c r="KPI325" s="48"/>
      <c r="KPJ325" s="49"/>
      <c r="KPK325" s="50"/>
      <c r="KPL325" s="50"/>
      <c r="KPM325" s="50"/>
      <c r="KPN325" s="51"/>
      <c r="KPO325" s="52"/>
      <c r="KPP325" s="48"/>
      <c r="KPQ325" s="49"/>
      <c r="KPR325" s="50"/>
      <c r="KPS325" s="50"/>
      <c r="KPT325" s="50"/>
      <c r="KPU325" s="51"/>
      <c r="KPV325" s="52"/>
      <c r="KPW325" s="48"/>
      <c r="KPX325" s="49"/>
      <c r="KPY325" s="50"/>
      <c r="KPZ325" s="50"/>
      <c r="KQA325" s="50"/>
      <c r="KQB325" s="51"/>
      <c r="KQC325" s="52"/>
      <c r="KQD325" s="48"/>
      <c r="KQE325" s="49"/>
      <c r="KQF325" s="50"/>
      <c r="KQG325" s="50"/>
      <c r="KQH325" s="50"/>
      <c r="KQI325" s="51"/>
      <c r="KQJ325" s="52"/>
      <c r="KQK325" s="48"/>
      <c r="KQL325" s="49"/>
      <c r="KQM325" s="50"/>
      <c r="KQN325" s="50"/>
      <c r="KQO325" s="50"/>
      <c r="KQP325" s="51"/>
      <c r="KQQ325" s="52"/>
      <c r="KQR325" s="48"/>
      <c r="KQS325" s="49"/>
      <c r="KQT325" s="50"/>
      <c r="KQU325" s="50"/>
      <c r="KQV325" s="50"/>
      <c r="KQW325" s="51"/>
      <c r="KQX325" s="52"/>
      <c r="KQY325" s="48"/>
      <c r="KQZ325" s="49"/>
      <c r="KRA325" s="50"/>
      <c r="KRB325" s="50"/>
      <c r="KRC325" s="50"/>
      <c r="KRD325" s="51"/>
      <c r="KRE325" s="52"/>
      <c r="KRF325" s="48"/>
      <c r="KRG325" s="49"/>
      <c r="KRH325" s="50"/>
      <c r="KRI325" s="50"/>
      <c r="KRJ325" s="50"/>
      <c r="KRK325" s="51"/>
      <c r="KRL325" s="52"/>
      <c r="KRM325" s="48"/>
      <c r="KRN325" s="49"/>
      <c r="KRO325" s="50"/>
      <c r="KRP325" s="50"/>
      <c r="KRQ325" s="50"/>
      <c r="KRR325" s="51"/>
      <c r="KRS325" s="52"/>
      <c r="KRT325" s="48"/>
      <c r="KRU325" s="49"/>
      <c r="KRV325" s="50"/>
      <c r="KRW325" s="50"/>
      <c r="KRX325" s="50"/>
      <c r="KRY325" s="51"/>
      <c r="KRZ325" s="52"/>
      <c r="KSA325" s="48"/>
      <c r="KSB325" s="49"/>
      <c r="KSC325" s="50"/>
      <c r="KSD325" s="50"/>
      <c r="KSE325" s="50"/>
      <c r="KSF325" s="51"/>
      <c r="KSG325" s="52"/>
      <c r="KSH325" s="48"/>
      <c r="KSI325" s="49"/>
      <c r="KSJ325" s="50"/>
      <c r="KSK325" s="50"/>
      <c r="KSL325" s="50"/>
      <c r="KSM325" s="51"/>
      <c r="KSN325" s="52"/>
      <c r="KSO325" s="48"/>
      <c r="KSP325" s="49"/>
      <c r="KSQ325" s="50"/>
      <c r="KSR325" s="50"/>
      <c r="KSS325" s="50"/>
      <c r="KST325" s="51"/>
      <c r="KSU325" s="52"/>
      <c r="KSV325" s="48"/>
      <c r="KSW325" s="49"/>
      <c r="KSX325" s="50"/>
      <c r="KSY325" s="50"/>
      <c r="KSZ325" s="50"/>
      <c r="KTA325" s="51"/>
      <c r="KTB325" s="52"/>
      <c r="KTC325" s="48"/>
      <c r="KTD325" s="49"/>
      <c r="KTE325" s="50"/>
      <c r="KTF325" s="50"/>
      <c r="KTG325" s="50"/>
      <c r="KTH325" s="51"/>
      <c r="KTI325" s="52"/>
      <c r="KTJ325" s="48"/>
      <c r="KTK325" s="49"/>
      <c r="KTL325" s="50"/>
      <c r="KTM325" s="50"/>
      <c r="KTN325" s="50"/>
      <c r="KTO325" s="51"/>
      <c r="KTP325" s="52"/>
      <c r="KTQ325" s="48"/>
      <c r="KTR325" s="49"/>
      <c r="KTS325" s="50"/>
      <c r="KTT325" s="50"/>
      <c r="KTU325" s="50"/>
      <c r="KTV325" s="51"/>
      <c r="KTW325" s="52"/>
      <c r="KTX325" s="48"/>
      <c r="KTY325" s="49"/>
      <c r="KTZ325" s="50"/>
      <c r="KUA325" s="50"/>
      <c r="KUB325" s="50"/>
      <c r="KUC325" s="51"/>
      <c r="KUD325" s="52"/>
      <c r="KUE325" s="48"/>
      <c r="KUF325" s="49"/>
      <c r="KUG325" s="50"/>
      <c r="KUH325" s="50"/>
      <c r="KUI325" s="50"/>
      <c r="KUJ325" s="51"/>
      <c r="KUK325" s="52"/>
      <c r="KUL325" s="48"/>
      <c r="KUM325" s="49"/>
      <c r="KUN325" s="50"/>
      <c r="KUO325" s="50"/>
      <c r="KUP325" s="50"/>
      <c r="KUQ325" s="51"/>
      <c r="KUR325" s="52"/>
      <c r="KUS325" s="48"/>
      <c r="KUT325" s="49"/>
      <c r="KUU325" s="50"/>
      <c r="KUV325" s="50"/>
      <c r="KUW325" s="50"/>
      <c r="KUX325" s="51"/>
      <c r="KUY325" s="52"/>
      <c r="KUZ325" s="48"/>
      <c r="KVA325" s="49"/>
      <c r="KVB325" s="50"/>
      <c r="KVC325" s="50"/>
      <c r="KVD325" s="50"/>
      <c r="KVE325" s="51"/>
      <c r="KVF325" s="52"/>
      <c r="KVG325" s="48"/>
      <c r="KVH325" s="49"/>
      <c r="KVI325" s="50"/>
      <c r="KVJ325" s="50"/>
      <c r="KVK325" s="50"/>
      <c r="KVL325" s="51"/>
      <c r="KVM325" s="52"/>
      <c r="KVN325" s="48"/>
      <c r="KVO325" s="49"/>
      <c r="KVP325" s="50"/>
      <c r="KVQ325" s="50"/>
      <c r="KVR325" s="50"/>
      <c r="KVS325" s="51"/>
      <c r="KVT325" s="52"/>
      <c r="KVU325" s="48"/>
      <c r="KVV325" s="49"/>
      <c r="KVW325" s="50"/>
      <c r="KVX325" s="50"/>
      <c r="KVY325" s="50"/>
      <c r="KVZ325" s="51"/>
      <c r="KWA325" s="52"/>
      <c r="KWB325" s="48"/>
      <c r="KWC325" s="49"/>
      <c r="KWD325" s="50"/>
      <c r="KWE325" s="50"/>
      <c r="KWF325" s="50"/>
      <c r="KWG325" s="51"/>
      <c r="KWH325" s="52"/>
      <c r="KWI325" s="48"/>
      <c r="KWJ325" s="49"/>
      <c r="KWK325" s="50"/>
      <c r="KWL325" s="50"/>
      <c r="KWM325" s="50"/>
      <c r="KWN325" s="51"/>
      <c r="KWO325" s="52"/>
      <c r="KWP325" s="48"/>
      <c r="KWQ325" s="49"/>
      <c r="KWR325" s="50"/>
      <c r="KWS325" s="50"/>
      <c r="KWT325" s="50"/>
      <c r="KWU325" s="51"/>
      <c r="KWV325" s="52"/>
      <c r="KWW325" s="48"/>
      <c r="KWX325" s="49"/>
      <c r="KWY325" s="50"/>
      <c r="KWZ325" s="50"/>
      <c r="KXA325" s="50"/>
      <c r="KXB325" s="51"/>
      <c r="KXC325" s="52"/>
      <c r="KXD325" s="48"/>
      <c r="KXE325" s="49"/>
      <c r="KXF325" s="50"/>
      <c r="KXG325" s="50"/>
      <c r="KXH325" s="50"/>
      <c r="KXI325" s="51"/>
      <c r="KXJ325" s="52"/>
      <c r="KXK325" s="48"/>
      <c r="KXL325" s="49"/>
      <c r="KXM325" s="50"/>
      <c r="KXN325" s="50"/>
      <c r="KXO325" s="50"/>
      <c r="KXP325" s="51"/>
      <c r="KXQ325" s="52"/>
      <c r="KXR325" s="48"/>
      <c r="KXS325" s="49"/>
      <c r="KXT325" s="50"/>
      <c r="KXU325" s="50"/>
      <c r="KXV325" s="50"/>
      <c r="KXW325" s="51"/>
      <c r="KXX325" s="52"/>
      <c r="KXY325" s="48"/>
      <c r="KXZ325" s="49"/>
      <c r="KYA325" s="50"/>
      <c r="KYB325" s="50"/>
      <c r="KYC325" s="50"/>
      <c r="KYD325" s="51"/>
      <c r="KYE325" s="52"/>
      <c r="KYF325" s="48"/>
      <c r="KYG325" s="49"/>
      <c r="KYH325" s="50"/>
      <c r="KYI325" s="50"/>
      <c r="KYJ325" s="50"/>
      <c r="KYK325" s="51"/>
      <c r="KYL325" s="52"/>
      <c r="KYM325" s="48"/>
      <c r="KYN325" s="49"/>
      <c r="KYO325" s="50"/>
      <c r="KYP325" s="50"/>
      <c r="KYQ325" s="50"/>
      <c r="KYR325" s="51"/>
      <c r="KYS325" s="52"/>
      <c r="KYT325" s="48"/>
      <c r="KYU325" s="49"/>
      <c r="KYV325" s="50"/>
      <c r="KYW325" s="50"/>
      <c r="KYX325" s="50"/>
      <c r="KYY325" s="51"/>
      <c r="KYZ325" s="52"/>
      <c r="KZA325" s="48"/>
      <c r="KZB325" s="49"/>
      <c r="KZC325" s="50"/>
      <c r="KZD325" s="50"/>
      <c r="KZE325" s="50"/>
      <c r="KZF325" s="51"/>
      <c r="KZG325" s="52"/>
      <c r="KZH325" s="48"/>
      <c r="KZI325" s="49"/>
      <c r="KZJ325" s="50"/>
      <c r="KZK325" s="50"/>
      <c r="KZL325" s="50"/>
      <c r="KZM325" s="51"/>
      <c r="KZN325" s="52"/>
      <c r="KZO325" s="48"/>
      <c r="KZP325" s="49"/>
      <c r="KZQ325" s="50"/>
      <c r="KZR325" s="50"/>
      <c r="KZS325" s="50"/>
      <c r="KZT325" s="51"/>
      <c r="KZU325" s="52"/>
      <c r="KZV325" s="48"/>
      <c r="KZW325" s="49"/>
      <c r="KZX325" s="50"/>
      <c r="KZY325" s="50"/>
      <c r="KZZ325" s="50"/>
      <c r="LAA325" s="51"/>
      <c r="LAB325" s="52"/>
      <c r="LAC325" s="48"/>
      <c r="LAD325" s="49"/>
      <c r="LAE325" s="50"/>
      <c r="LAF325" s="50"/>
      <c r="LAG325" s="50"/>
      <c r="LAH325" s="51"/>
      <c r="LAI325" s="52"/>
      <c r="LAJ325" s="48"/>
      <c r="LAK325" s="49"/>
      <c r="LAL325" s="50"/>
      <c r="LAM325" s="50"/>
      <c r="LAN325" s="50"/>
      <c r="LAO325" s="51"/>
      <c r="LAP325" s="52"/>
      <c r="LAQ325" s="48"/>
      <c r="LAR325" s="49"/>
      <c r="LAS325" s="50"/>
      <c r="LAT325" s="50"/>
      <c r="LAU325" s="50"/>
      <c r="LAV325" s="51"/>
      <c r="LAW325" s="52"/>
      <c r="LAX325" s="48"/>
      <c r="LAY325" s="49"/>
      <c r="LAZ325" s="50"/>
      <c r="LBA325" s="50"/>
      <c r="LBB325" s="50"/>
      <c r="LBC325" s="51"/>
      <c r="LBD325" s="52"/>
      <c r="LBE325" s="48"/>
      <c r="LBF325" s="49"/>
      <c r="LBG325" s="50"/>
      <c r="LBH325" s="50"/>
      <c r="LBI325" s="50"/>
      <c r="LBJ325" s="51"/>
      <c r="LBK325" s="52"/>
      <c r="LBL325" s="48"/>
      <c r="LBM325" s="49"/>
      <c r="LBN325" s="50"/>
      <c r="LBO325" s="50"/>
      <c r="LBP325" s="50"/>
      <c r="LBQ325" s="51"/>
      <c r="LBR325" s="52"/>
      <c r="LBS325" s="48"/>
      <c r="LBT325" s="49"/>
      <c r="LBU325" s="50"/>
      <c r="LBV325" s="50"/>
      <c r="LBW325" s="50"/>
      <c r="LBX325" s="51"/>
      <c r="LBY325" s="52"/>
      <c r="LBZ325" s="48"/>
      <c r="LCA325" s="49"/>
      <c r="LCB325" s="50"/>
      <c r="LCC325" s="50"/>
      <c r="LCD325" s="50"/>
      <c r="LCE325" s="51"/>
      <c r="LCF325" s="52"/>
      <c r="LCG325" s="48"/>
      <c r="LCH325" s="49"/>
      <c r="LCI325" s="50"/>
      <c r="LCJ325" s="50"/>
      <c r="LCK325" s="50"/>
      <c r="LCL325" s="51"/>
      <c r="LCM325" s="52"/>
      <c r="LCN325" s="48"/>
      <c r="LCO325" s="49"/>
      <c r="LCP325" s="50"/>
      <c r="LCQ325" s="50"/>
      <c r="LCR325" s="50"/>
      <c r="LCS325" s="51"/>
      <c r="LCT325" s="52"/>
      <c r="LCU325" s="48"/>
      <c r="LCV325" s="49"/>
      <c r="LCW325" s="50"/>
      <c r="LCX325" s="50"/>
      <c r="LCY325" s="50"/>
      <c r="LCZ325" s="51"/>
      <c r="LDA325" s="52"/>
      <c r="LDB325" s="48"/>
      <c r="LDC325" s="49"/>
      <c r="LDD325" s="50"/>
      <c r="LDE325" s="50"/>
      <c r="LDF325" s="50"/>
      <c r="LDG325" s="51"/>
      <c r="LDH325" s="52"/>
      <c r="LDI325" s="48"/>
      <c r="LDJ325" s="49"/>
      <c r="LDK325" s="50"/>
      <c r="LDL325" s="50"/>
      <c r="LDM325" s="50"/>
      <c r="LDN325" s="51"/>
      <c r="LDO325" s="52"/>
      <c r="LDP325" s="48"/>
      <c r="LDQ325" s="49"/>
      <c r="LDR325" s="50"/>
      <c r="LDS325" s="50"/>
      <c r="LDT325" s="50"/>
      <c r="LDU325" s="51"/>
      <c r="LDV325" s="52"/>
      <c r="LDW325" s="48"/>
      <c r="LDX325" s="49"/>
      <c r="LDY325" s="50"/>
      <c r="LDZ325" s="50"/>
      <c r="LEA325" s="50"/>
      <c r="LEB325" s="51"/>
      <c r="LEC325" s="52"/>
      <c r="LED325" s="48"/>
      <c r="LEE325" s="49"/>
      <c r="LEF325" s="50"/>
      <c r="LEG325" s="50"/>
      <c r="LEH325" s="50"/>
      <c r="LEI325" s="51"/>
      <c r="LEJ325" s="52"/>
      <c r="LEK325" s="48"/>
      <c r="LEL325" s="49"/>
      <c r="LEM325" s="50"/>
      <c r="LEN325" s="50"/>
      <c r="LEO325" s="50"/>
      <c r="LEP325" s="51"/>
      <c r="LEQ325" s="52"/>
      <c r="LER325" s="48"/>
      <c r="LES325" s="49"/>
      <c r="LET325" s="50"/>
      <c r="LEU325" s="50"/>
      <c r="LEV325" s="50"/>
      <c r="LEW325" s="51"/>
      <c r="LEX325" s="52"/>
      <c r="LEY325" s="48"/>
      <c r="LEZ325" s="49"/>
      <c r="LFA325" s="50"/>
      <c r="LFB325" s="50"/>
      <c r="LFC325" s="50"/>
      <c r="LFD325" s="51"/>
      <c r="LFE325" s="52"/>
      <c r="LFF325" s="48"/>
      <c r="LFG325" s="49"/>
      <c r="LFH325" s="50"/>
      <c r="LFI325" s="50"/>
      <c r="LFJ325" s="50"/>
      <c r="LFK325" s="51"/>
      <c r="LFL325" s="52"/>
      <c r="LFM325" s="48"/>
      <c r="LFN325" s="49"/>
      <c r="LFO325" s="50"/>
      <c r="LFP325" s="50"/>
      <c r="LFQ325" s="50"/>
      <c r="LFR325" s="51"/>
      <c r="LFS325" s="52"/>
      <c r="LFT325" s="48"/>
      <c r="LFU325" s="49"/>
      <c r="LFV325" s="50"/>
      <c r="LFW325" s="50"/>
      <c r="LFX325" s="50"/>
      <c r="LFY325" s="51"/>
      <c r="LFZ325" s="52"/>
      <c r="LGA325" s="48"/>
      <c r="LGB325" s="49"/>
      <c r="LGC325" s="50"/>
      <c r="LGD325" s="50"/>
      <c r="LGE325" s="50"/>
      <c r="LGF325" s="51"/>
      <c r="LGG325" s="52"/>
      <c r="LGH325" s="48"/>
      <c r="LGI325" s="49"/>
      <c r="LGJ325" s="50"/>
      <c r="LGK325" s="50"/>
      <c r="LGL325" s="50"/>
      <c r="LGM325" s="51"/>
      <c r="LGN325" s="52"/>
      <c r="LGO325" s="48"/>
      <c r="LGP325" s="49"/>
      <c r="LGQ325" s="50"/>
      <c r="LGR325" s="50"/>
      <c r="LGS325" s="50"/>
      <c r="LGT325" s="51"/>
      <c r="LGU325" s="52"/>
      <c r="LGV325" s="48"/>
      <c r="LGW325" s="49"/>
      <c r="LGX325" s="50"/>
      <c r="LGY325" s="50"/>
      <c r="LGZ325" s="50"/>
      <c r="LHA325" s="51"/>
      <c r="LHB325" s="52"/>
      <c r="LHC325" s="48"/>
      <c r="LHD325" s="49"/>
      <c r="LHE325" s="50"/>
      <c r="LHF325" s="50"/>
      <c r="LHG325" s="50"/>
      <c r="LHH325" s="51"/>
      <c r="LHI325" s="52"/>
      <c r="LHJ325" s="48"/>
      <c r="LHK325" s="49"/>
      <c r="LHL325" s="50"/>
      <c r="LHM325" s="50"/>
      <c r="LHN325" s="50"/>
      <c r="LHO325" s="51"/>
      <c r="LHP325" s="52"/>
      <c r="LHQ325" s="48"/>
      <c r="LHR325" s="49"/>
      <c r="LHS325" s="50"/>
      <c r="LHT325" s="50"/>
      <c r="LHU325" s="50"/>
      <c r="LHV325" s="51"/>
      <c r="LHW325" s="52"/>
      <c r="LHX325" s="48"/>
      <c r="LHY325" s="49"/>
      <c r="LHZ325" s="50"/>
      <c r="LIA325" s="50"/>
      <c r="LIB325" s="50"/>
      <c r="LIC325" s="51"/>
      <c r="LID325" s="52"/>
      <c r="LIE325" s="48"/>
      <c r="LIF325" s="49"/>
      <c r="LIG325" s="50"/>
      <c r="LIH325" s="50"/>
      <c r="LII325" s="50"/>
      <c r="LIJ325" s="51"/>
      <c r="LIK325" s="52"/>
      <c r="LIL325" s="48"/>
      <c r="LIM325" s="49"/>
      <c r="LIN325" s="50"/>
      <c r="LIO325" s="50"/>
      <c r="LIP325" s="50"/>
      <c r="LIQ325" s="51"/>
      <c r="LIR325" s="52"/>
      <c r="LIS325" s="48"/>
      <c r="LIT325" s="49"/>
      <c r="LIU325" s="50"/>
      <c r="LIV325" s="50"/>
      <c r="LIW325" s="50"/>
      <c r="LIX325" s="51"/>
      <c r="LIY325" s="52"/>
      <c r="LIZ325" s="48"/>
      <c r="LJA325" s="49"/>
      <c r="LJB325" s="50"/>
      <c r="LJC325" s="50"/>
      <c r="LJD325" s="50"/>
      <c r="LJE325" s="51"/>
      <c r="LJF325" s="52"/>
      <c r="LJG325" s="48"/>
      <c r="LJH325" s="49"/>
      <c r="LJI325" s="50"/>
      <c r="LJJ325" s="50"/>
      <c r="LJK325" s="50"/>
      <c r="LJL325" s="51"/>
      <c r="LJM325" s="52"/>
      <c r="LJN325" s="48"/>
      <c r="LJO325" s="49"/>
      <c r="LJP325" s="50"/>
      <c r="LJQ325" s="50"/>
      <c r="LJR325" s="50"/>
      <c r="LJS325" s="51"/>
      <c r="LJT325" s="52"/>
      <c r="LJU325" s="48"/>
      <c r="LJV325" s="49"/>
      <c r="LJW325" s="50"/>
      <c r="LJX325" s="50"/>
      <c r="LJY325" s="50"/>
      <c r="LJZ325" s="51"/>
      <c r="LKA325" s="52"/>
      <c r="LKB325" s="48"/>
      <c r="LKC325" s="49"/>
      <c r="LKD325" s="50"/>
      <c r="LKE325" s="50"/>
      <c r="LKF325" s="50"/>
      <c r="LKG325" s="51"/>
      <c r="LKH325" s="52"/>
      <c r="LKI325" s="48"/>
      <c r="LKJ325" s="49"/>
      <c r="LKK325" s="50"/>
      <c r="LKL325" s="50"/>
      <c r="LKM325" s="50"/>
      <c r="LKN325" s="51"/>
      <c r="LKO325" s="52"/>
      <c r="LKP325" s="48"/>
      <c r="LKQ325" s="49"/>
      <c r="LKR325" s="50"/>
      <c r="LKS325" s="50"/>
      <c r="LKT325" s="50"/>
      <c r="LKU325" s="51"/>
      <c r="LKV325" s="52"/>
      <c r="LKW325" s="48"/>
      <c r="LKX325" s="49"/>
      <c r="LKY325" s="50"/>
      <c r="LKZ325" s="50"/>
      <c r="LLA325" s="50"/>
      <c r="LLB325" s="51"/>
      <c r="LLC325" s="52"/>
      <c r="LLD325" s="48"/>
      <c r="LLE325" s="49"/>
      <c r="LLF325" s="50"/>
      <c r="LLG325" s="50"/>
      <c r="LLH325" s="50"/>
      <c r="LLI325" s="51"/>
      <c r="LLJ325" s="52"/>
      <c r="LLK325" s="48"/>
      <c r="LLL325" s="49"/>
      <c r="LLM325" s="50"/>
      <c r="LLN325" s="50"/>
      <c r="LLO325" s="50"/>
      <c r="LLP325" s="51"/>
      <c r="LLQ325" s="52"/>
      <c r="LLR325" s="48"/>
      <c r="LLS325" s="49"/>
      <c r="LLT325" s="50"/>
      <c r="LLU325" s="50"/>
      <c r="LLV325" s="50"/>
      <c r="LLW325" s="51"/>
      <c r="LLX325" s="52"/>
      <c r="LLY325" s="48"/>
      <c r="LLZ325" s="49"/>
      <c r="LMA325" s="50"/>
      <c r="LMB325" s="50"/>
      <c r="LMC325" s="50"/>
      <c r="LMD325" s="51"/>
      <c r="LME325" s="52"/>
      <c r="LMF325" s="48"/>
      <c r="LMG325" s="49"/>
      <c r="LMH325" s="50"/>
      <c r="LMI325" s="50"/>
      <c r="LMJ325" s="50"/>
      <c r="LMK325" s="51"/>
      <c r="LML325" s="52"/>
      <c r="LMM325" s="48"/>
      <c r="LMN325" s="49"/>
      <c r="LMO325" s="50"/>
      <c r="LMP325" s="50"/>
      <c r="LMQ325" s="50"/>
      <c r="LMR325" s="51"/>
      <c r="LMS325" s="52"/>
      <c r="LMT325" s="48"/>
      <c r="LMU325" s="49"/>
      <c r="LMV325" s="50"/>
      <c r="LMW325" s="50"/>
      <c r="LMX325" s="50"/>
      <c r="LMY325" s="51"/>
      <c r="LMZ325" s="52"/>
      <c r="LNA325" s="48"/>
      <c r="LNB325" s="49"/>
      <c r="LNC325" s="50"/>
      <c r="LND325" s="50"/>
      <c r="LNE325" s="50"/>
      <c r="LNF325" s="51"/>
      <c r="LNG325" s="52"/>
      <c r="LNH325" s="48"/>
      <c r="LNI325" s="49"/>
      <c r="LNJ325" s="50"/>
      <c r="LNK325" s="50"/>
      <c r="LNL325" s="50"/>
      <c r="LNM325" s="51"/>
      <c r="LNN325" s="52"/>
      <c r="LNO325" s="48"/>
      <c r="LNP325" s="49"/>
      <c r="LNQ325" s="50"/>
      <c r="LNR325" s="50"/>
      <c r="LNS325" s="50"/>
      <c r="LNT325" s="51"/>
      <c r="LNU325" s="52"/>
      <c r="LNV325" s="48"/>
      <c r="LNW325" s="49"/>
      <c r="LNX325" s="50"/>
      <c r="LNY325" s="50"/>
      <c r="LNZ325" s="50"/>
      <c r="LOA325" s="51"/>
      <c r="LOB325" s="52"/>
      <c r="LOC325" s="48"/>
      <c r="LOD325" s="49"/>
      <c r="LOE325" s="50"/>
      <c r="LOF325" s="50"/>
      <c r="LOG325" s="50"/>
      <c r="LOH325" s="51"/>
      <c r="LOI325" s="52"/>
      <c r="LOJ325" s="48"/>
      <c r="LOK325" s="49"/>
      <c r="LOL325" s="50"/>
      <c r="LOM325" s="50"/>
      <c r="LON325" s="50"/>
      <c r="LOO325" s="51"/>
      <c r="LOP325" s="52"/>
      <c r="LOQ325" s="48"/>
      <c r="LOR325" s="49"/>
      <c r="LOS325" s="50"/>
      <c r="LOT325" s="50"/>
      <c r="LOU325" s="50"/>
      <c r="LOV325" s="51"/>
      <c r="LOW325" s="52"/>
      <c r="LOX325" s="48"/>
      <c r="LOY325" s="49"/>
      <c r="LOZ325" s="50"/>
      <c r="LPA325" s="50"/>
      <c r="LPB325" s="50"/>
      <c r="LPC325" s="51"/>
      <c r="LPD325" s="52"/>
      <c r="LPE325" s="48"/>
      <c r="LPF325" s="49"/>
      <c r="LPG325" s="50"/>
      <c r="LPH325" s="50"/>
      <c r="LPI325" s="50"/>
      <c r="LPJ325" s="51"/>
      <c r="LPK325" s="52"/>
      <c r="LPL325" s="48"/>
      <c r="LPM325" s="49"/>
      <c r="LPN325" s="50"/>
      <c r="LPO325" s="50"/>
      <c r="LPP325" s="50"/>
      <c r="LPQ325" s="51"/>
      <c r="LPR325" s="52"/>
      <c r="LPS325" s="48"/>
      <c r="LPT325" s="49"/>
      <c r="LPU325" s="50"/>
      <c r="LPV325" s="50"/>
      <c r="LPW325" s="50"/>
      <c r="LPX325" s="51"/>
      <c r="LPY325" s="52"/>
      <c r="LPZ325" s="48"/>
      <c r="LQA325" s="49"/>
      <c r="LQB325" s="50"/>
      <c r="LQC325" s="50"/>
      <c r="LQD325" s="50"/>
      <c r="LQE325" s="51"/>
      <c r="LQF325" s="52"/>
      <c r="LQG325" s="48"/>
      <c r="LQH325" s="49"/>
      <c r="LQI325" s="50"/>
      <c r="LQJ325" s="50"/>
      <c r="LQK325" s="50"/>
      <c r="LQL325" s="51"/>
      <c r="LQM325" s="52"/>
      <c r="LQN325" s="48"/>
      <c r="LQO325" s="49"/>
      <c r="LQP325" s="50"/>
      <c r="LQQ325" s="50"/>
      <c r="LQR325" s="50"/>
      <c r="LQS325" s="51"/>
      <c r="LQT325" s="52"/>
      <c r="LQU325" s="48"/>
      <c r="LQV325" s="49"/>
      <c r="LQW325" s="50"/>
      <c r="LQX325" s="50"/>
      <c r="LQY325" s="50"/>
      <c r="LQZ325" s="51"/>
      <c r="LRA325" s="52"/>
      <c r="LRB325" s="48"/>
      <c r="LRC325" s="49"/>
      <c r="LRD325" s="50"/>
      <c r="LRE325" s="50"/>
      <c r="LRF325" s="50"/>
      <c r="LRG325" s="51"/>
      <c r="LRH325" s="52"/>
      <c r="LRI325" s="48"/>
      <c r="LRJ325" s="49"/>
      <c r="LRK325" s="50"/>
      <c r="LRL325" s="50"/>
      <c r="LRM325" s="50"/>
      <c r="LRN325" s="51"/>
      <c r="LRO325" s="52"/>
      <c r="LRP325" s="48"/>
      <c r="LRQ325" s="49"/>
      <c r="LRR325" s="50"/>
      <c r="LRS325" s="50"/>
      <c r="LRT325" s="50"/>
      <c r="LRU325" s="51"/>
      <c r="LRV325" s="52"/>
      <c r="LRW325" s="48"/>
      <c r="LRX325" s="49"/>
      <c r="LRY325" s="50"/>
      <c r="LRZ325" s="50"/>
      <c r="LSA325" s="50"/>
      <c r="LSB325" s="51"/>
      <c r="LSC325" s="52"/>
      <c r="LSD325" s="48"/>
      <c r="LSE325" s="49"/>
      <c r="LSF325" s="50"/>
      <c r="LSG325" s="50"/>
      <c r="LSH325" s="50"/>
      <c r="LSI325" s="51"/>
      <c r="LSJ325" s="52"/>
      <c r="LSK325" s="48"/>
      <c r="LSL325" s="49"/>
      <c r="LSM325" s="50"/>
      <c r="LSN325" s="50"/>
      <c r="LSO325" s="50"/>
      <c r="LSP325" s="51"/>
      <c r="LSQ325" s="52"/>
      <c r="LSR325" s="48"/>
      <c r="LSS325" s="49"/>
      <c r="LST325" s="50"/>
      <c r="LSU325" s="50"/>
      <c r="LSV325" s="50"/>
      <c r="LSW325" s="51"/>
      <c r="LSX325" s="52"/>
      <c r="LSY325" s="48"/>
      <c r="LSZ325" s="49"/>
      <c r="LTA325" s="50"/>
      <c r="LTB325" s="50"/>
      <c r="LTC325" s="50"/>
      <c r="LTD325" s="51"/>
      <c r="LTE325" s="52"/>
      <c r="LTF325" s="48"/>
      <c r="LTG325" s="49"/>
      <c r="LTH325" s="50"/>
      <c r="LTI325" s="50"/>
      <c r="LTJ325" s="50"/>
      <c r="LTK325" s="51"/>
      <c r="LTL325" s="52"/>
      <c r="LTM325" s="48"/>
      <c r="LTN325" s="49"/>
      <c r="LTO325" s="50"/>
      <c r="LTP325" s="50"/>
      <c r="LTQ325" s="50"/>
      <c r="LTR325" s="51"/>
      <c r="LTS325" s="52"/>
      <c r="LTT325" s="48"/>
      <c r="LTU325" s="49"/>
      <c r="LTV325" s="50"/>
      <c r="LTW325" s="50"/>
      <c r="LTX325" s="50"/>
      <c r="LTY325" s="51"/>
      <c r="LTZ325" s="52"/>
      <c r="LUA325" s="48"/>
      <c r="LUB325" s="49"/>
      <c r="LUC325" s="50"/>
      <c r="LUD325" s="50"/>
      <c r="LUE325" s="50"/>
      <c r="LUF325" s="51"/>
      <c r="LUG325" s="52"/>
      <c r="LUH325" s="48"/>
      <c r="LUI325" s="49"/>
      <c r="LUJ325" s="50"/>
      <c r="LUK325" s="50"/>
      <c r="LUL325" s="50"/>
      <c r="LUM325" s="51"/>
      <c r="LUN325" s="52"/>
      <c r="LUO325" s="48"/>
      <c r="LUP325" s="49"/>
      <c r="LUQ325" s="50"/>
      <c r="LUR325" s="50"/>
      <c r="LUS325" s="50"/>
      <c r="LUT325" s="51"/>
      <c r="LUU325" s="52"/>
      <c r="LUV325" s="48"/>
      <c r="LUW325" s="49"/>
      <c r="LUX325" s="50"/>
      <c r="LUY325" s="50"/>
      <c r="LUZ325" s="50"/>
      <c r="LVA325" s="51"/>
      <c r="LVB325" s="52"/>
      <c r="LVC325" s="48"/>
      <c r="LVD325" s="49"/>
      <c r="LVE325" s="50"/>
      <c r="LVF325" s="50"/>
      <c r="LVG325" s="50"/>
      <c r="LVH325" s="51"/>
      <c r="LVI325" s="52"/>
      <c r="LVJ325" s="48"/>
      <c r="LVK325" s="49"/>
      <c r="LVL325" s="50"/>
      <c r="LVM325" s="50"/>
      <c r="LVN325" s="50"/>
      <c r="LVO325" s="51"/>
      <c r="LVP325" s="52"/>
      <c r="LVQ325" s="48"/>
      <c r="LVR325" s="49"/>
      <c r="LVS325" s="50"/>
      <c r="LVT325" s="50"/>
      <c r="LVU325" s="50"/>
      <c r="LVV325" s="51"/>
      <c r="LVW325" s="52"/>
      <c r="LVX325" s="48"/>
      <c r="LVY325" s="49"/>
      <c r="LVZ325" s="50"/>
      <c r="LWA325" s="50"/>
      <c r="LWB325" s="50"/>
      <c r="LWC325" s="51"/>
      <c r="LWD325" s="52"/>
      <c r="LWE325" s="48"/>
      <c r="LWF325" s="49"/>
      <c r="LWG325" s="50"/>
      <c r="LWH325" s="50"/>
      <c r="LWI325" s="50"/>
      <c r="LWJ325" s="51"/>
      <c r="LWK325" s="52"/>
      <c r="LWL325" s="48"/>
      <c r="LWM325" s="49"/>
      <c r="LWN325" s="50"/>
      <c r="LWO325" s="50"/>
      <c r="LWP325" s="50"/>
      <c r="LWQ325" s="51"/>
      <c r="LWR325" s="52"/>
      <c r="LWS325" s="48"/>
      <c r="LWT325" s="49"/>
      <c r="LWU325" s="50"/>
      <c r="LWV325" s="50"/>
      <c r="LWW325" s="50"/>
      <c r="LWX325" s="51"/>
      <c r="LWY325" s="52"/>
      <c r="LWZ325" s="48"/>
      <c r="LXA325" s="49"/>
      <c r="LXB325" s="50"/>
      <c r="LXC325" s="50"/>
      <c r="LXD325" s="50"/>
      <c r="LXE325" s="51"/>
      <c r="LXF325" s="52"/>
      <c r="LXG325" s="48"/>
      <c r="LXH325" s="49"/>
      <c r="LXI325" s="50"/>
      <c r="LXJ325" s="50"/>
      <c r="LXK325" s="50"/>
      <c r="LXL325" s="51"/>
      <c r="LXM325" s="52"/>
      <c r="LXN325" s="48"/>
      <c r="LXO325" s="49"/>
      <c r="LXP325" s="50"/>
      <c r="LXQ325" s="50"/>
      <c r="LXR325" s="50"/>
      <c r="LXS325" s="51"/>
      <c r="LXT325" s="52"/>
      <c r="LXU325" s="48"/>
      <c r="LXV325" s="49"/>
      <c r="LXW325" s="50"/>
      <c r="LXX325" s="50"/>
      <c r="LXY325" s="50"/>
      <c r="LXZ325" s="51"/>
      <c r="LYA325" s="52"/>
      <c r="LYB325" s="48"/>
      <c r="LYC325" s="49"/>
      <c r="LYD325" s="50"/>
      <c r="LYE325" s="50"/>
      <c r="LYF325" s="50"/>
      <c r="LYG325" s="51"/>
      <c r="LYH325" s="52"/>
      <c r="LYI325" s="48"/>
      <c r="LYJ325" s="49"/>
      <c r="LYK325" s="50"/>
      <c r="LYL325" s="50"/>
      <c r="LYM325" s="50"/>
      <c r="LYN325" s="51"/>
      <c r="LYO325" s="52"/>
      <c r="LYP325" s="48"/>
      <c r="LYQ325" s="49"/>
      <c r="LYR325" s="50"/>
      <c r="LYS325" s="50"/>
      <c r="LYT325" s="50"/>
      <c r="LYU325" s="51"/>
      <c r="LYV325" s="52"/>
      <c r="LYW325" s="48"/>
      <c r="LYX325" s="49"/>
      <c r="LYY325" s="50"/>
      <c r="LYZ325" s="50"/>
      <c r="LZA325" s="50"/>
      <c r="LZB325" s="51"/>
      <c r="LZC325" s="52"/>
      <c r="LZD325" s="48"/>
      <c r="LZE325" s="49"/>
      <c r="LZF325" s="50"/>
      <c r="LZG325" s="50"/>
      <c r="LZH325" s="50"/>
      <c r="LZI325" s="51"/>
      <c r="LZJ325" s="52"/>
      <c r="LZK325" s="48"/>
      <c r="LZL325" s="49"/>
      <c r="LZM325" s="50"/>
      <c r="LZN325" s="50"/>
      <c r="LZO325" s="50"/>
      <c r="LZP325" s="51"/>
      <c r="LZQ325" s="52"/>
      <c r="LZR325" s="48"/>
      <c r="LZS325" s="49"/>
      <c r="LZT325" s="50"/>
      <c r="LZU325" s="50"/>
      <c r="LZV325" s="50"/>
      <c r="LZW325" s="51"/>
      <c r="LZX325" s="52"/>
      <c r="LZY325" s="48"/>
      <c r="LZZ325" s="49"/>
      <c r="MAA325" s="50"/>
      <c r="MAB325" s="50"/>
      <c r="MAC325" s="50"/>
      <c r="MAD325" s="51"/>
      <c r="MAE325" s="52"/>
      <c r="MAF325" s="48"/>
      <c r="MAG325" s="49"/>
      <c r="MAH325" s="50"/>
      <c r="MAI325" s="50"/>
      <c r="MAJ325" s="50"/>
      <c r="MAK325" s="51"/>
      <c r="MAL325" s="52"/>
      <c r="MAM325" s="48"/>
      <c r="MAN325" s="49"/>
      <c r="MAO325" s="50"/>
      <c r="MAP325" s="50"/>
      <c r="MAQ325" s="50"/>
      <c r="MAR325" s="51"/>
      <c r="MAS325" s="52"/>
      <c r="MAT325" s="48"/>
      <c r="MAU325" s="49"/>
      <c r="MAV325" s="50"/>
      <c r="MAW325" s="50"/>
      <c r="MAX325" s="50"/>
      <c r="MAY325" s="51"/>
      <c r="MAZ325" s="52"/>
      <c r="MBA325" s="48"/>
      <c r="MBB325" s="49"/>
      <c r="MBC325" s="50"/>
      <c r="MBD325" s="50"/>
      <c r="MBE325" s="50"/>
      <c r="MBF325" s="51"/>
      <c r="MBG325" s="52"/>
      <c r="MBH325" s="48"/>
      <c r="MBI325" s="49"/>
      <c r="MBJ325" s="50"/>
      <c r="MBK325" s="50"/>
      <c r="MBL325" s="50"/>
      <c r="MBM325" s="51"/>
      <c r="MBN325" s="52"/>
      <c r="MBO325" s="48"/>
      <c r="MBP325" s="49"/>
      <c r="MBQ325" s="50"/>
      <c r="MBR325" s="50"/>
      <c r="MBS325" s="50"/>
      <c r="MBT325" s="51"/>
      <c r="MBU325" s="52"/>
      <c r="MBV325" s="48"/>
      <c r="MBW325" s="49"/>
      <c r="MBX325" s="50"/>
      <c r="MBY325" s="50"/>
      <c r="MBZ325" s="50"/>
      <c r="MCA325" s="51"/>
      <c r="MCB325" s="52"/>
      <c r="MCC325" s="48"/>
      <c r="MCD325" s="49"/>
      <c r="MCE325" s="50"/>
      <c r="MCF325" s="50"/>
      <c r="MCG325" s="50"/>
      <c r="MCH325" s="51"/>
      <c r="MCI325" s="52"/>
      <c r="MCJ325" s="48"/>
      <c r="MCK325" s="49"/>
      <c r="MCL325" s="50"/>
      <c r="MCM325" s="50"/>
      <c r="MCN325" s="50"/>
      <c r="MCO325" s="51"/>
      <c r="MCP325" s="52"/>
      <c r="MCQ325" s="48"/>
      <c r="MCR325" s="49"/>
      <c r="MCS325" s="50"/>
      <c r="MCT325" s="50"/>
      <c r="MCU325" s="50"/>
      <c r="MCV325" s="51"/>
      <c r="MCW325" s="52"/>
      <c r="MCX325" s="48"/>
      <c r="MCY325" s="49"/>
      <c r="MCZ325" s="50"/>
      <c r="MDA325" s="50"/>
      <c r="MDB325" s="50"/>
      <c r="MDC325" s="51"/>
      <c r="MDD325" s="52"/>
      <c r="MDE325" s="48"/>
      <c r="MDF325" s="49"/>
      <c r="MDG325" s="50"/>
      <c r="MDH325" s="50"/>
      <c r="MDI325" s="50"/>
      <c r="MDJ325" s="51"/>
      <c r="MDK325" s="52"/>
      <c r="MDL325" s="48"/>
      <c r="MDM325" s="49"/>
      <c r="MDN325" s="50"/>
      <c r="MDO325" s="50"/>
      <c r="MDP325" s="50"/>
      <c r="MDQ325" s="51"/>
      <c r="MDR325" s="52"/>
      <c r="MDS325" s="48"/>
      <c r="MDT325" s="49"/>
      <c r="MDU325" s="50"/>
      <c r="MDV325" s="50"/>
      <c r="MDW325" s="50"/>
      <c r="MDX325" s="51"/>
      <c r="MDY325" s="52"/>
      <c r="MDZ325" s="48"/>
      <c r="MEA325" s="49"/>
      <c r="MEB325" s="50"/>
      <c r="MEC325" s="50"/>
      <c r="MED325" s="50"/>
      <c r="MEE325" s="51"/>
      <c r="MEF325" s="52"/>
      <c r="MEG325" s="48"/>
      <c r="MEH325" s="49"/>
      <c r="MEI325" s="50"/>
      <c r="MEJ325" s="50"/>
      <c r="MEK325" s="50"/>
      <c r="MEL325" s="51"/>
      <c r="MEM325" s="52"/>
      <c r="MEN325" s="48"/>
      <c r="MEO325" s="49"/>
      <c r="MEP325" s="50"/>
      <c r="MEQ325" s="50"/>
      <c r="MER325" s="50"/>
      <c r="MES325" s="51"/>
      <c r="MET325" s="52"/>
      <c r="MEU325" s="48"/>
      <c r="MEV325" s="49"/>
      <c r="MEW325" s="50"/>
      <c r="MEX325" s="50"/>
      <c r="MEY325" s="50"/>
      <c r="MEZ325" s="51"/>
      <c r="MFA325" s="52"/>
      <c r="MFB325" s="48"/>
      <c r="MFC325" s="49"/>
      <c r="MFD325" s="50"/>
      <c r="MFE325" s="50"/>
      <c r="MFF325" s="50"/>
      <c r="MFG325" s="51"/>
      <c r="MFH325" s="52"/>
      <c r="MFI325" s="48"/>
      <c r="MFJ325" s="49"/>
      <c r="MFK325" s="50"/>
      <c r="MFL325" s="50"/>
      <c r="MFM325" s="50"/>
      <c r="MFN325" s="51"/>
      <c r="MFO325" s="52"/>
      <c r="MFP325" s="48"/>
      <c r="MFQ325" s="49"/>
      <c r="MFR325" s="50"/>
      <c r="MFS325" s="50"/>
      <c r="MFT325" s="50"/>
      <c r="MFU325" s="51"/>
      <c r="MFV325" s="52"/>
      <c r="MFW325" s="48"/>
      <c r="MFX325" s="49"/>
      <c r="MFY325" s="50"/>
      <c r="MFZ325" s="50"/>
      <c r="MGA325" s="50"/>
      <c r="MGB325" s="51"/>
      <c r="MGC325" s="52"/>
      <c r="MGD325" s="48"/>
      <c r="MGE325" s="49"/>
      <c r="MGF325" s="50"/>
      <c r="MGG325" s="50"/>
      <c r="MGH325" s="50"/>
      <c r="MGI325" s="51"/>
      <c r="MGJ325" s="52"/>
      <c r="MGK325" s="48"/>
      <c r="MGL325" s="49"/>
      <c r="MGM325" s="50"/>
      <c r="MGN325" s="50"/>
      <c r="MGO325" s="50"/>
      <c r="MGP325" s="51"/>
      <c r="MGQ325" s="52"/>
      <c r="MGR325" s="48"/>
      <c r="MGS325" s="49"/>
      <c r="MGT325" s="50"/>
      <c r="MGU325" s="50"/>
      <c r="MGV325" s="50"/>
      <c r="MGW325" s="51"/>
      <c r="MGX325" s="52"/>
      <c r="MGY325" s="48"/>
      <c r="MGZ325" s="49"/>
      <c r="MHA325" s="50"/>
      <c r="MHB325" s="50"/>
      <c r="MHC325" s="50"/>
      <c r="MHD325" s="51"/>
      <c r="MHE325" s="52"/>
      <c r="MHF325" s="48"/>
      <c r="MHG325" s="49"/>
      <c r="MHH325" s="50"/>
      <c r="MHI325" s="50"/>
      <c r="MHJ325" s="50"/>
      <c r="MHK325" s="51"/>
      <c r="MHL325" s="52"/>
      <c r="MHM325" s="48"/>
      <c r="MHN325" s="49"/>
      <c r="MHO325" s="50"/>
      <c r="MHP325" s="50"/>
      <c r="MHQ325" s="50"/>
      <c r="MHR325" s="51"/>
      <c r="MHS325" s="52"/>
      <c r="MHT325" s="48"/>
      <c r="MHU325" s="49"/>
      <c r="MHV325" s="50"/>
      <c r="MHW325" s="50"/>
      <c r="MHX325" s="50"/>
      <c r="MHY325" s="51"/>
      <c r="MHZ325" s="52"/>
      <c r="MIA325" s="48"/>
      <c r="MIB325" s="49"/>
      <c r="MIC325" s="50"/>
      <c r="MID325" s="50"/>
      <c r="MIE325" s="50"/>
      <c r="MIF325" s="51"/>
      <c r="MIG325" s="52"/>
      <c r="MIH325" s="48"/>
      <c r="MII325" s="49"/>
      <c r="MIJ325" s="50"/>
      <c r="MIK325" s="50"/>
      <c r="MIL325" s="50"/>
      <c r="MIM325" s="51"/>
      <c r="MIN325" s="52"/>
      <c r="MIO325" s="48"/>
      <c r="MIP325" s="49"/>
      <c r="MIQ325" s="50"/>
      <c r="MIR325" s="50"/>
      <c r="MIS325" s="50"/>
      <c r="MIT325" s="51"/>
      <c r="MIU325" s="52"/>
      <c r="MIV325" s="48"/>
      <c r="MIW325" s="49"/>
      <c r="MIX325" s="50"/>
      <c r="MIY325" s="50"/>
      <c r="MIZ325" s="50"/>
      <c r="MJA325" s="51"/>
      <c r="MJB325" s="52"/>
      <c r="MJC325" s="48"/>
      <c r="MJD325" s="49"/>
      <c r="MJE325" s="50"/>
      <c r="MJF325" s="50"/>
      <c r="MJG325" s="50"/>
      <c r="MJH325" s="51"/>
      <c r="MJI325" s="52"/>
      <c r="MJJ325" s="48"/>
      <c r="MJK325" s="49"/>
      <c r="MJL325" s="50"/>
      <c r="MJM325" s="50"/>
      <c r="MJN325" s="50"/>
      <c r="MJO325" s="51"/>
      <c r="MJP325" s="52"/>
      <c r="MJQ325" s="48"/>
      <c r="MJR325" s="49"/>
      <c r="MJS325" s="50"/>
      <c r="MJT325" s="50"/>
      <c r="MJU325" s="50"/>
      <c r="MJV325" s="51"/>
      <c r="MJW325" s="52"/>
      <c r="MJX325" s="48"/>
      <c r="MJY325" s="49"/>
      <c r="MJZ325" s="50"/>
      <c r="MKA325" s="50"/>
      <c r="MKB325" s="50"/>
      <c r="MKC325" s="51"/>
      <c r="MKD325" s="52"/>
      <c r="MKE325" s="48"/>
      <c r="MKF325" s="49"/>
      <c r="MKG325" s="50"/>
      <c r="MKH325" s="50"/>
      <c r="MKI325" s="50"/>
      <c r="MKJ325" s="51"/>
      <c r="MKK325" s="52"/>
      <c r="MKL325" s="48"/>
      <c r="MKM325" s="49"/>
      <c r="MKN325" s="50"/>
      <c r="MKO325" s="50"/>
      <c r="MKP325" s="50"/>
      <c r="MKQ325" s="51"/>
      <c r="MKR325" s="52"/>
      <c r="MKS325" s="48"/>
      <c r="MKT325" s="49"/>
      <c r="MKU325" s="50"/>
      <c r="MKV325" s="50"/>
      <c r="MKW325" s="50"/>
      <c r="MKX325" s="51"/>
      <c r="MKY325" s="52"/>
      <c r="MKZ325" s="48"/>
      <c r="MLA325" s="49"/>
      <c r="MLB325" s="50"/>
      <c r="MLC325" s="50"/>
      <c r="MLD325" s="50"/>
      <c r="MLE325" s="51"/>
      <c r="MLF325" s="52"/>
      <c r="MLG325" s="48"/>
      <c r="MLH325" s="49"/>
      <c r="MLI325" s="50"/>
      <c r="MLJ325" s="50"/>
      <c r="MLK325" s="50"/>
      <c r="MLL325" s="51"/>
      <c r="MLM325" s="52"/>
      <c r="MLN325" s="48"/>
      <c r="MLO325" s="49"/>
      <c r="MLP325" s="50"/>
      <c r="MLQ325" s="50"/>
      <c r="MLR325" s="50"/>
      <c r="MLS325" s="51"/>
      <c r="MLT325" s="52"/>
      <c r="MLU325" s="48"/>
      <c r="MLV325" s="49"/>
      <c r="MLW325" s="50"/>
      <c r="MLX325" s="50"/>
      <c r="MLY325" s="50"/>
      <c r="MLZ325" s="51"/>
      <c r="MMA325" s="52"/>
      <c r="MMB325" s="48"/>
      <c r="MMC325" s="49"/>
      <c r="MMD325" s="50"/>
      <c r="MME325" s="50"/>
      <c r="MMF325" s="50"/>
      <c r="MMG325" s="51"/>
      <c r="MMH325" s="52"/>
      <c r="MMI325" s="48"/>
      <c r="MMJ325" s="49"/>
      <c r="MMK325" s="50"/>
      <c r="MML325" s="50"/>
      <c r="MMM325" s="50"/>
      <c r="MMN325" s="51"/>
      <c r="MMO325" s="52"/>
      <c r="MMP325" s="48"/>
      <c r="MMQ325" s="49"/>
      <c r="MMR325" s="50"/>
      <c r="MMS325" s="50"/>
      <c r="MMT325" s="50"/>
      <c r="MMU325" s="51"/>
      <c r="MMV325" s="52"/>
      <c r="MMW325" s="48"/>
      <c r="MMX325" s="49"/>
      <c r="MMY325" s="50"/>
      <c r="MMZ325" s="50"/>
      <c r="MNA325" s="50"/>
      <c r="MNB325" s="51"/>
      <c r="MNC325" s="52"/>
      <c r="MND325" s="48"/>
      <c r="MNE325" s="49"/>
      <c r="MNF325" s="50"/>
      <c r="MNG325" s="50"/>
      <c r="MNH325" s="50"/>
      <c r="MNI325" s="51"/>
      <c r="MNJ325" s="52"/>
      <c r="MNK325" s="48"/>
      <c r="MNL325" s="49"/>
      <c r="MNM325" s="50"/>
      <c r="MNN325" s="50"/>
      <c r="MNO325" s="50"/>
      <c r="MNP325" s="51"/>
      <c r="MNQ325" s="52"/>
      <c r="MNR325" s="48"/>
      <c r="MNS325" s="49"/>
      <c r="MNT325" s="50"/>
      <c r="MNU325" s="50"/>
      <c r="MNV325" s="50"/>
      <c r="MNW325" s="51"/>
      <c r="MNX325" s="52"/>
      <c r="MNY325" s="48"/>
      <c r="MNZ325" s="49"/>
      <c r="MOA325" s="50"/>
      <c r="MOB325" s="50"/>
      <c r="MOC325" s="50"/>
      <c r="MOD325" s="51"/>
      <c r="MOE325" s="52"/>
      <c r="MOF325" s="48"/>
      <c r="MOG325" s="49"/>
      <c r="MOH325" s="50"/>
      <c r="MOI325" s="50"/>
      <c r="MOJ325" s="50"/>
      <c r="MOK325" s="51"/>
      <c r="MOL325" s="52"/>
      <c r="MOM325" s="48"/>
      <c r="MON325" s="49"/>
      <c r="MOO325" s="50"/>
      <c r="MOP325" s="50"/>
      <c r="MOQ325" s="50"/>
      <c r="MOR325" s="51"/>
      <c r="MOS325" s="52"/>
      <c r="MOT325" s="48"/>
      <c r="MOU325" s="49"/>
      <c r="MOV325" s="50"/>
      <c r="MOW325" s="50"/>
      <c r="MOX325" s="50"/>
      <c r="MOY325" s="51"/>
      <c r="MOZ325" s="52"/>
      <c r="MPA325" s="48"/>
      <c r="MPB325" s="49"/>
      <c r="MPC325" s="50"/>
      <c r="MPD325" s="50"/>
      <c r="MPE325" s="50"/>
      <c r="MPF325" s="51"/>
      <c r="MPG325" s="52"/>
      <c r="MPH325" s="48"/>
      <c r="MPI325" s="49"/>
      <c r="MPJ325" s="50"/>
      <c r="MPK325" s="50"/>
      <c r="MPL325" s="50"/>
      <c r="MPM325" s="51"/>
      <c r="MPN325" s="52"/>
      <c r="MPO325" s="48"/>
      <c r="MPP325" s="49"/>
      <c r="MPQ325" s="50"/>
      <c r="MPR325" s="50"/>
      <c r="MPS325" s="50"/>
      <c r="MPT325" s="51"/>
      <c r="MPU325" s="52"/>
      <c r="MPV325" s="48"/>
      <c r="MPW325" s="49"/>
      <c r="MPX325" s="50"/>
      <c r="MPY325" s="50"/>
      <c r="MPZ325" s="50"/>
      <c r="MQA325" s="51"/>
      <c r="MQB325" s="52"/>
      <c r="MQC325" s="48"/>
      <c r="MQD325" s="49"/>
      <c r="MQE325" s="50"/>
      <c r="MQF325" s="50"/>
      <c r="MQG325" s="50"/>
      <c r="MQH325" s="51"/>
      <c r="MQI325" s="52"/>
      <c r="MQJ325" s="48"/>
      <c r="MQK325" s="49"/>
      <c r="MQL325" s="50"/>
      <c r="MQM325" s="50"/>
      <c r="MQN325" s="50"/>
      <c r="MQO325" s="51"/>
      <c r="MQP325" s="52"/>
      <c r="MQQ325" s="48"/>
      <c r="MQR325" s="49"/>
      <c r="MQS325" s="50"/>
      <c r="MQT325" s="50"/>
      <c r="MQU325" s="50"/>
      <c r="MQV325" s="51"/>
      <c r="MQW325" s="52"/>
      <c r="MQX325" s="48"/>
      <c r="MQY325" s="49"/>
      <c r="MQZ325" s="50"/>
      <c r="MRA325" s="50"/>
      <c r="MRB325" s="50"/>
      <c r="MRC325" s="51"/>
      <c r="MRD325" s="52"/>
      <c r="MRE325" s="48"/>
      <c r="MRF325" s="49"/>
      <c r="MRG325" s="50"/>
      <c r="MRH325" s="50"/>
      <c r="MRI325" s="50"/>
      <c r="MRJ325" s="51"/>
      <c r="MRK325" s="52"/>
      <c r="MRL325" s="48"/>
      <c r="MRM325" s="49"/>
      <c r="MRN325" s="50"/>
      <c r="MRO325" s="50"/>
      <c r="MRP325" s="50"/>
      <c r="MRQ325" s="51"/>
      <c r="MRR325" s="52"/>
      <c r="MRS325" s="48"/>
      <c r="MRT325" s="49"/>
      <c r="MRU325" s="50"/>
      <c r="MRV325" s="50"/>
      <c r="MRW325" s="50"/>
      <c r="MRX325" s="51"/>
      <c r="MRY325" s="52"/>
      <c r="MRZ325" s="48"/>
      <c r="MSA325" s="49"/>
      <c r="MSB325" s="50"/>
      <c r="MSC325" s="50"/>
      <c r="MSD325" s="50"/>
      <c r="MSE325" s="51"/>
      <c r="MSF325" s="52"/>
      <c r="MSG325" s="48"/>
      <c r="MSH325" s="49"/>
      <c r="MSI325" s="50"/>
      <c r="MSJ325" s="50"/>
      <c r="MSK325" s="50"/>
      <c r="MSL325" s="51"/>
      <c r="MSM325" s="52"/>
      <c r="MSN325" s="48"/>
      <c r="MSO325" s="49"/>
      <c r="MSP325" s="50"/>
      <c r="MSQ325" s="50"/>
      <c r="MSR325" s="50"/>
      <c r="MSS325" s="51"/>
      <c r="MST325" s="52"/>
      <c r="MSU325" s="48"/>
      <c r="MSV325" s="49"/>
      <c r="MSW325" s="50"/>
      <c r="MSX325" s="50"/>
      <c r="MSY325" s="50"/>
      <c r="MSZ325" s="51"/>
      <c r="MTA325" s="52"/>
      <c r="MTB325" s="48"/>
      <c r="MTC325" s="49"/>
      <c r="MTD325" s="50"/>
      <c r="MTE325" s="50"/>
      <c r="MTF325" s="50"/>
      <c r="MTG325" s="51"/>
      <c r="MTH325" s="52"/>
      <c r="MTI325" s="48"/>
      <c r="MTJ325" s="49"/>
      <c r="MTK325" s="50"/>
      <c r="MTL325" s="50"/>
      <c r="MTM325" s="50"/>
      <c r="MTN325" s="51"/>
      <c r="MTO325" s="52"/>
      <c r="MTP325" s="48"/>
      <c r="MTQ325" s="49"/>
      <c r="MTR325" s="50"/>
      <c r="MTS325" s="50"/>
      <c r="MTT325" s="50"/>
      <c r="MTU325" s="51"/>
      <c r="MTV325" s="52"/>
      <c r="MTW325" s="48"/>
      <c r="MTX325" s="49"/>
      <c r="MTY325" s="50"/>
      <c r="MTZ325" s="50"/>
      <c r="MUA325" s="50"/>
      <c r="MUB325" s="51"/>
      <c r="MUC325" s="52"/>
      <c r="MUD325" s="48"/>
      <c r="MUE325" s="49"/>
      <c r="MUF325" s="50"/>
      <c r="MUG325" s="50"/>
      <c r="MUH325" s="50"/>
      <c r="MUI325" s="51"/>
      <c r="MUJ325" s="52"/>
      <c r="MUK325" s="48"/>
      <c r="MUL325" s="49"/>
      <c r="MUM325" s="50"/>
      <c r="MUN325" s="50"/>
      <c r="MUO325" s="50"/>
      <c r="MUP325" s="51"/>
      <c r="MUQ325" s="52"/>
      <c r="MUR325" s="48"/>
      <c r="MUS325" s="49"/>
      <c r="MUT325" s="50"/>
      <c r="MUU325" s="50"/>
      <c r="MUV325" s="50"/>
      <c r="MUW325" s="51"/>
      <c r="MUX325" s="52"/>
      <c r="MUY325" s="48"/>
      <c r="MUZ325" s="49"/>
      <c r="MVA325" s="50"/>
      <c r="MVB325" s="50"/>
      <c r="MVC325" s="50"/>
      <c r="MVD325" s="51"/>
      <c r="MVE325" s="52"/>
      <c r="MVF325" s="48"/>
      <c r="MVG325" s="49"/>
      <c r="MVH325" s="50"/>
      <c r="MVI325" s="50"/>
      <c r="MVJ325" s="50"/>
      <c r="MVK325" s="51"/>
      <c r="MVL325" s="52"/>
      <c r="MVM325" s="48"/>
      <c r="MVN325" s="49"/>
      <c r="MVO325" s="50"/>
      <c r="MVP325" s="50"/>
      <c r="MVQ325" s="50"/>
      <c r="MVR325" s="51"/>
      <c r="MVS325" s="52"/>
      <c r="MVT325" s="48"/>
      <c r="MVU325" s="49"/>
      <c r="MVV325" s="50"/>
      <c r="MVW325" s="50"/>
      <c r="MVX325" s="50"/>
      <c r="MVY325" s="51"/>
      <c r="MVZ325" s="52"/>
      <c r="MWA325" s="48"/>
      <c r="MWB325" s="49"/>
      <c r="MWC325" s="50"/>
      <c r="MWD325" s="50"/>
      <c r="MWE325" s="50"/>
      <c r="MWF325" s="51"/>
      <c r="MWG325" s="52"/>
      <c r="MWH325" s="48"/>
      <c r="MWI325" s="49"/>
      <c r="MWJ325" s="50"/>
      <c r="MWK325" s="50"/>
      <c r="MWL325" s="50"/>
      <c r="MWM325" s="51"/>
      <c r="MWN325" s="52"/>
      <c r="MWO325" s="48"/>
      <c r="MWP325" s="49"/>
      <c r="MWQ325" s="50"/>
      <c r="MWR325" s="50"/>
      <c r="MWS325" s="50"/>
      <c r="MWT325" s="51"/>
      <c r="MWU325" s="52"/>
      <c r="MWV325" s="48"/>
      <c r="MWW325" s="49"/>
      <c r="MWX325" s="50"/>
      <c r="MWY325" s="50"/>
      <c r="MWZ325" s="50"/>
      <c r="MXA325" s="51"/>
      <c r="MXB325" s="52"/>
      <c r="MXC325" s="48"/>
      <c r="MXD325" s="49"/>
      <c r="MXE325" s="50"/>
      <c r="MXF325" s="50"/>
      <c r="MXG325" s="50"/>
      <c r="MXH325" s="51"/>
      <c r="MXI325" s="52"/>
      <c r="MXJ325" s="48"/>
      <c r="MXK325" s="49"/>
      <c r="MXL325" s="50"/>
      <c r="MXM325" s="50"/>
      <c r="MXN325" s="50"/>
      <c r="MXO325" s="51"/>
      <c r="MXP325" s="52"/>
      <c r="MXQ325" s="48"/>
      <c r="MXR325" s="49"/>
      <c r="MXS325" s="50"/>
      <c r="MXT325" s="50"/>
      <c r="MXU325" s="50"/>
      <c r="MXV325" s="51"/>
      <c r="MXW325" s="52"/>
      <c r="MXX325" s="48"/>
      <c r="MXY325" s="49"/>
      <c r="MXZ325" s="50"/>
      <c r="MYA325" s="50"/>
      <c r="MYB325" s="50"/>
      <c r="MYC325" s="51"/>
      <c r="MYD325" s="52"/>
      <c r="MYE325" s="48"/>
      <c r="MYF325" s="49"/>
      <c r="MYG325" s="50"/>
      <c r="MYH325" s="50"/>
      <c r="MYI325" s="50"/>
      <c r="MYJ325" s="51"/>
      <c r="MYK325" s="52"/>
      <c r="MYL325" s="48"/>
      <c r="MYM325" s="49"/>
      <c r="MYN325" s="50"/>
      <c r="MYO325" s="50"/>
      <c r="MYP325" s="50"/>
      <c r="MYQ325" s="51"/>
      <c r="MYR325" s="52"/>
      <c r="MYS325" s="48"/>
      <c r="MYT325" s="49"/>
      <c r="MYU325" s="50"/>
      <c r="MYV325" s="50"/>
      <c r="MYW325" s="50"/>
      <c r="MYX325" s="51"/>
      <c r="MYY325" s="52"/>
      <c r="MYZ325" s="48"/>
      <c r="MZA325" s="49"/>
      <c r="MZB325" s="50"/>
      <c r="MZC325" s="50"/>
      <c r="MZD325" s="50"/>
      <c r="MZE325" s="51"/>
      <c r="MZF325" s="52"/>
      <c r="MZG325" s="48"/>
      <c r="MZH325" s="49"/>
      <c r="MZI325" s="50"/>
      <c r="MZJ325" s="50"/>
      <c r="MZK325" s="50"/>
      <c r="MZL325" s="51"/>
      <c r="MZM325" s="52"/>
      <c r="MZN325" s="48"/>
      <c r="MZO325" s="49"/>
      <c r="MZP325" s="50"/>
      <c r="MZQ325" s="50"/>
      <c r="MZR325" s="50"/>
      <c r="MZS325" s="51"/>
      <c r="MZT325" s="52"/>
      <c r="MZU325" s="48"/>
      <c r="MZV325" s="49"/>
      <c r="MZW325" s="50"/>
      <c r="MZX325" s="50"/>
      <c r="MZY325" s="50"/>
      <c r="MZZ325" s="51"/>
      <c r="NAA325" s="52"/>
      <c r="NAB325" s="48"/>
      <c r="NAC325" s="49"/>
      <c r="NAD325" s="50"/>
      <c r="NAE325" s="50"/>
      <c r="NAF325" s="50"/>
      <c r="NAG325" s="51"/>
      <c r="NAH325" s="52"/>
      <c r="NAI325" s="48"/>
      <c r="NAJ325" s="49"/>
      <c r="NAK325" s="50"/>
      <c r="NAL325" s="50"/>
      <c r="NAM325" s="50"/>
      <c r="NAN325" s="51"/>
      <c r="NAO325" s="52"/>
      <c r="NAP325" s="48"/>
      <c r="NAQ325" s="49"/>
      <c r="NAR325" s="50"/>
      <c r="NAS325" s="50"/>
      <c r="NAT325" s="50"/>
      <c r="NAU325" s="51"/>
      <c r="NAV325" s="52"/>
      <c r="NAW325" s="48"/>
      <c r="NAX325" s="49"/>
      <c r="NAY325" s="50"/>
      <c r="NAZ325" s="50"/>
      <c r="NBA325" s="50"/>
      <c r="NBB325" s="51"/>
      <c r="NBC325" s="52"/>
      <c r="NBD325" s="48"/>
      <c r="NBE325" s="49"/>
      <c r="NBF325" s="50"/>
      <c r="NBG325" s="50"/>
      <c r="NBH325" s="50"/>
      <c r="NBI325" s="51"/>
      <c r="NBJ325" s="52"/>
      <c r="NBK325" s="48"/>
      <c r="NBL325" s="49"/>
      <c r="NBM325" s="50"/>
      <c r="NBN325" s="50"/>
      <c r="NBO325" s="50"/>
      <c r="NBP325" s="51"/>
      <c r="NBQ325" s="52"/>
      <c r="NBR325" s="48"/>
      <c r="NBS325" s="49"/>
      <c r="NBT325" s="50"/>
      <c r="NBU325" s="50"/>
      <c r="NBV325" s="50"/>
      <c r="NBW325" s="51"/>
      <c r="NBX325" s="52"/>
      <c r="NBY325" s="48"/>
      <c r="NBZ325" s="49"/>
      <c r="NCA325" s="50"/>
      <c r="NCB325" s="50"/>
      <c r="NCC325" s="50"/>
      <c r="NCD325" s="51"/>
      <c r="NCE325" s="52"/>
      <c r="NCF325" s="48"/>
      <c r="NCG325" s="49"/>
      <c r="NCH325" s="50"/>
      <c r="NCI325" s="50"/>
      <c r="NCJ325" s="50"/>
      <c r="NCK325" s="51"/>
      <c r="NCL325" s="52"/>
      <c r="NCM325" s="48"/>
      <c r="NCN325" s="49"/>
      <c r="NCO325" s="50"/>
      <c r="NCP325" s="50"/>
      <c r="NCQ325" s="50"/>
      <c r="NCR325" s="51"/>
      <c r="NCS325" s="52"/>
      <c r="NCT325" s="48"/>
      <c r="NCU325" s="49"/>
      <c r="NCV325" s="50"/>
      <c r="NCW325" s="50"/>
      <c r="NCX325" s="50"/>
      <c r="NCY325" s="51"/>
      <c r="NCZ325" s="52"/>
      <c r="NDA325" s="48"/>
      <c r="NDB325" s="49"/>
      <c r="NDC325" s="50"/>
      <c r="NDD325" s="50"/>
      <c r="NDE325" s="50"/>
      <c r="NDF325" s="51"/>
      <c r="NDG325" s="52"/>
      <c r="NDH325" s="48"/>
      <c r="NDI325" s="49"/>
      <c r="NDJ325" s="50"/>
      <c r="NDK325" s="50"/>
      <c r="NDL325" s="50"/>
      <c r="NDM325" s="51"/>
      <c r="NDN325" s="52"/>
      <c r="NDO325" s="48"/>
      <c r="NDP325" s="49"/>
      <c r="NDQ325" s="50"/>
      <c r="NDR325" s="50"/>
      <c r="NDS325" s="50"/>
      <c r="NDT325" s="51"/>
      <c r="NDU325" s="52"/>
      <c r="NDV325" s="48"/>
      <c r="NDW325" s="49"/>
      <c r="NDX325" s="50"/>
      <c r="NDY325" s="50"/>
      <c r="NDZ325" s="50"/>
      <c r="NEA325" s="51"/>
      <c r="NEB325" s="52"/>
      <c r="NEC325" s="48"/>
      <c r="NED325" s="49"/>
      <c r="NEE325" s="50"/>
      <c r="NEF325" s="50"/>
      <c r="NEG325" s="50"/>
      <c r="NEH325" s="51"/>
      <c r="NEI325" s="52"/>
      <c r="NEJ325" s="48"/>
      <c r="NEK325" s="49"/>
      <c r="NEL325" s="50"/>
      <c r="NEM325" s="50"/>
      <c r="NEN325" s="50"/>
      <c r="NEO325" s="51"/>
      <c r="NEP325" s="52"/>
      <c r="NEQ325" s="48"/>
      <c r="NER325" s="49"/>
      <c r="NES325" s="50"/>
      <c r="NET325" s="50"/>
      <c r="NEU325" s="50"/>
      <c r="NEV325" s="51"/>
      <c r="NEW325" s="52"/>
      <c r="NEX325" s="48"/>
      <c r="NEY325" s="49"/>
      <c r="NEZ325" s="50"/>
      <c r="NFA325" s="50"/>
      <c r="NFB325" s="50"/>
      <c r="NFC325" s="51"/>
      <c r="NFD325" s="52"/>
      <c r="NFE325" s="48"/>
      <c r="NFF325" s="49"/>
      <c r="NFG325" s="50"/>
      <c r="NFH325" s="50"/>
      <c r="NFI325" s="50"/>
      <c r="NFJ325" s="51"/>
      <c r="NFK325" s="52"/>
      <c r="NFL325" s="48"/>
      <c r="NFM325" s="49"/>
      <c r="NFN325" s="50"/>
      <c r="NFO325" s="50"/>
      <c r="NFP325" s="50"/>
      <c r="NFQ325" s="51"/>
      <c r="NFR325" s="52"/>
      <c r="NFS325" s="48"/>
      <c r="NFT325" s="49"/>
      <c r="NFU325" s="50"/>
      <c r="NFV325" s="50"/>
      <c r="NFW325" s="50"/>
      <c r="NFX325" s="51"/>
      <c r="NFY325" s="52"/>
      <c r="NFZ325" s="48"/>
      <c r="NGA325" s="49"/>
      <c r="NGB325" s="50"/>
      <c r="NGC325" s="50"/>
      <c r="NGD325" s="50"/>
      <c r="NGE325" s="51"/>
      <c r="NGF325" s="52"/>
      <c r="NGG325" s="48"/>
      <c r="NGH325" s="49"/>
      <c r="NGI325" s="50"/>
      <c r="NGJ325" s="50"/>
      <c r="NGK325" s="50"/>
      <c r="NGL325" s="51"/>
      <c r="NGM325" s="52"/>
      <c r="NGN325" s="48"/>
      <c r="NGO325" s="49"/>
      <c r="NGP325" s="50"/>
      <c r="NGQ325" s="50"/>
      <c r="NGR325" s="50"/>
      <c r="NGS325" s="51"/>
      <c r="NGT325" s="52"/>
      <c r="NGU325" s="48"/>
      <c r="NGV325" s="49"/>
      <c r="NGW325" s="50"/>
      <c r="NGX325" s="50"/>
      <c r="NGY325" s="50"/>
      <c r="NGZ325" s="51"/>
      <c r="NHA325" s="52"/>
      <c r="NHB325" s="48"/>
      <c r="NHC325" s="49"/>
      <c r="NHD325" s="50"/>
      <c r="NHE325" s="50"/>
      <c r="NHF325" s="50"/>
      <c r="NHG325" s="51"/>
      <c r="NHH325" s="52"/>
      <c r="NHI325" s="48"/>
      <c r="NHJ325" s="49"/>
      <c r="NHK325" s="50"/>
      <c r="NHL325" s="50"/>
      <c r="NHM325" s="50"/>
      <c r="NHN325" s="51"/>
      <c r="NHO325" s="52"/>
      <c r="NHP325" s="48"/>
      <c r="NHQ325" s="49"/>
      <c r="NHR325" s="50"/>
      <c r="NHS325" s="50"/>
      <c r="NHT325" s="50"/>
      <c r="NHU325" s="51"/>
      <c r="NHV325" s="52"/>
      <c r="NHW325" s="48"/>
      <c r="NHX325" s="49"/>
      <c r="NHY325" s="50"/>
      <c r="NHZ325" s="50"/>
      <c r="NIA325" s="50"/>
      <c r="NIB325" s="51"/>
      <c r="NIC325" s="52"/>
      <c r="NID325" s="48"/>
      <c r="NIE325" s="49"/>
      <c r="NIF325" s="50"/>
      <c r="NIG325" s="50"/>
      <c r="NIH325" s="50"/>
      <c r="NII325" s="51"/>
      <c r="NIJ325" s="52"/>
      <c r="NIK325" s="48"/>
      <c r="NIL325" s="49"/>
      <c r="NIM325" s="50"/>
      <c r="NIN325" s="50"/>
      <c r="NIO325" s="50"/>
      <c r="NIP325" s="51"/>
      <c r="NIQ325" s="52"/>
      <c r="NIR325" s="48"/>
      <c r="NIS325" s="49"/>
      <c r="NIT325" s="50"/>
      <c r="NIU325" s="50"/>
      <c r="NIV325" s="50"/>
      <c r="NIW325" s="51"/>
      <c r="NIX325" s="52"/>
      <c r="NIY325" s="48"/>
      <c r="NIZ325" s="49"/>
      <c r="NJA325" s="50"/>
      <c r="NJB325" s="50"/>
      <c r="NJC325" s="50"/>
      <c r="NJD325" s="51"/>
      <c r="NJE325" s="52"/>
      <c r="NJF325" s="48"/>
      <c r="NJG325" s="49"/>
      <c r="NJH325" s="50"/>
      <c r="NJI325" s="50"/>
      <c r="NJJ325" s="50"/>
      <c r="NJK325" s="51"/>
      <c r="NJL325" s="52"/>
      <c r="NJM325" s="48"/>
      <c r="NJN325" s="49"/>
      <c r="NJO325" s="50"/>
      <c r="NJP325" s="50"/>
      <c r="NJQ325" s="50"/>
      <c r="NJR325" s="51"/>
      <c r="NJS325" s="52"/>
      <c r="NJT325" s="48"/>
      <c r="NJU325" s="49"/>
      <c r="NJV325" s="50"/>
      <c r="NJW325" s="50"/>
      <c r="NJX325" s="50"/>
      <c r="NJY325" s="51"/>
      <c r="NJZ325" s="52"/>
      <c r="NKA325" s="48"/>
      <c r="NKB325" s="49"/>
      <c r="NKC325" s="50"/>
      <c r="NKD325" s="50"/>
      <c r="NKE325" s="50"/>
      <c r="NKF325" s="51"/>
      <c r="NKG325" s="52"/>
      <c r="NKH325" s="48"/>
      <c r="NKI325" s="49"/>
      <c r="NKJ325" s="50"/>
      <c r="NKK325" s="50"/>
      <c r="NKL325" s="50"/>
      <c r="NKM325" s="51"/>
      <c r="NKN325" s="52"/>
      <c r="NKO325" s="48"/>
      <c r="NKP325" s="49"/>
      <c r="NKQ325" s="50"/>
      <c r="NKR325" s="50"/>
      <c r="NKS325" s="50"/>
      <c r="NKT325" s="51"/>
      <c r="NKU325" s="52"/>
      <c r="NKV325" s="48"/>
      <c r="NKW325" s="49"/>
      <c r="NKX325" s="50"/>
      <c r="NKY325" s="50"/>
      <c r="NKZ325" s="50"/>
      <c r="NLA325" s="51"/>
      <c r="NLB325" s="52"/>
      <c r="NLC325" s="48"/>
      <c r="NLD325" s="49"/>
      <c r="NLE325" s="50"/>
      <c r="NLF325" s="50"/>
      <c r="NLG325" s="50"/>
      <c r="NLH325" s="51"/>
      <c r="NLI325" s="52"/>
      <c r="NLJ325" s="48"/>
      <c r="NLK325" s="49"/>
      <c r="NLL325" s="50"/>
      <c r="NLM325" s="50"/>
      <c r="NLN325" s="50"/>
      <c r="NLO325" s="51"/>
      <c r="NLP325" s="52"/>
      <c r="NLQ325" s="48"/>
      <c r="NLR325" s="49"/>
      <c r="NLS325" s="50"/>
      <c r="NLT325" s="50"/>
      <c r="NLU325" s="50"/>
      <c r="NLV325" s="51"/>
      <c r="NLW325" s="52"/>
      <c r="NLX325" s="48"/>
      <c r="NLY325" s="49"/>
      <c r="NLZ325" s="50"/>
      <c r="NMA325" s="50"/>
      <c r="NMB325" s="50"/>
      <c r="NMC325" s="51"/>
      <c r="NMD325" s="52"/>
      <c r="NME325" s="48"/>
      <c r="NMF325" s="49"/>
      <c r="NMG325" s="50"/>
      <c r="NMH325" s="50"/>
      <c r="NMI325" s="50"/>
      <c r="NMJ325" s="51"/>
      <c r="NMK325" s="52"/>
      <c r="NML325" s="48"/>
      <c r="NMM325" s="49"/>
      <c r="NMN325" s="50"/>
      <c r="NMO325" s="50"/>
      <c r="NMP325" s="50"/>
      <c r="NMQ325" s="51"/>
      <c r="NMR325" s="52"/>
      <c r="NMS325" s="48"/>
      <c r="NMT325" s="49"/>
      <c r="NMU325" s="50"/>
      <c r="NMV325" s="50"/>
      <c r="NMW325" s="50"/>
      <c r="NMX325" s="51"/>
      <c r="NMY325" s="52"/>
      <c r="NMZ325" s="48"/>
      <c r="NNA325" s="49"/>
      <c r="NNB325" s="50"/>
      <c r="NNC325" s="50"/>
      <c r="NND325" s="50"/>
      <c r="NNE325" s="51"/>
      <c r="NNF325" s="52"/>
      <c r="NNG325" s="48"/>
      <c r="NNH325" s="49"/>
      <c r="NNI325" s="50"/>
      <c r="NNJ325" s="50"/>
      <c r="NNK325" s="50"/>
      <c r="NNL325" s="51"/>
      <c r="NNM325" s="52"/>
      <c r="NNN325" s="48"/>
      <c r="NNO325" s="49"/>
      <c r="NNP325" s="50"/>
      <c r="NNQ325" s="50"/>
      <c r="NNR325" s="50"/>
      <c r="NNS325" s="51"/>
      <c r="NNT325" s="52"/>
      <c r="NNU325" s="48"/>
      <c r="NNV325" s="49"/>
      <c r="NNW325" s="50"/>
      <c r="NNX325" s="50"/>
      <c r="NNY325" s="50"/>
      <c r="NNZ325" s="51"/>
      <c r="NOA325" s="52"/>
      <c r="NOB325" s="48"/>
      <c r="NOC325" s="49"/>
      <c r="NOD325" s="50"/>
      <c r="NOE325" s="50"/>
      <c r="NOF325" s="50"/>
      <c r="NOG325" s="51"/>
      <c r="NOH325" s="52"/>
      <c r="NOI325" s="48"/>
      <c r="NOJ325" s="49"/>
      <c r="NOK325" s="50"/>
      <c r="NOL325" s="50"/>
      <c r="NOM325" s="50"/>
      <c r="NON325" s="51"/>
      <c r="NOO325" s="52"/>
      <c r="NOP325" s="48"/>
      <c r="NOQ325" s="49"/>
      <c r="NOR325" s="50"/>
      <c r="NOS325" s="50"/>
      <c r="NOT325" s="50"/>
      <c r="NOU325" s="51"/>
      <c r="NOV325" s="52"/>
      <c r="NOW325" s="48"/>
      <c r="NOX325" s="49"/>
      <c r="NOY325" s="50"/>
      <c r="NOZ325" s="50"/>
      <c r="NPA325" s="50"/>
      <c r="NPB325" s="51"/>
      <c r="NPC325" s="52"/>
      <c r="NPD325" s="48"/>
      <c r="NPE325" s="49"/>
      <c r="NPF325" s="50"/>
      <c r="NPG325" s="50"/>
      <c r="NPH325" s="50"/>
      <c r="NPI325" s="51"/>
      <c r="NPJ325" s="52"/>
      <c r="NPK325" s="48"/>
      <c r="NPL325" s="49"/>
      <c r="NPM325" s="50"/>
      <c r="NPN325" s="50"/>
      <c r="NPO325" s="50"/>
      <c r="NPP325" s="51"/>
      <c r="NPQ325" s="52"/>
      <c r="NPR325" s="48"/>
      <c r="NPS325" s="49"/>
      <c r="NPT325" s="50"/>
      <c r="NPU325" s="50"/>
      <c r="NPV325" s="50"/>
      <c r="NPW325" s="51"/>
      <c r="NPX325" s="52"/>
      <c r="NPY325" s="48"/>
      <c r="NPZ325" s="49"/>
      <c r="NQA325" s="50"/>
      <c r="NQB325" s="50"/>
      <c r="NQC325" s="50"/>
      <c r="NQD325" s="51"/>
      <c r="NQE325" s="52"/>
      <c r="NQF325" s="48"/>
      <c r="NQG325" s="49"/>
      <c r="NQH325" s="50"/>
      <c r="NQI325" s="50"/>
      <c r="NQJ325" s="50"/>
      <c r="NQK325" s="51"/>
      <c r="NQL325" s="52"/>
      <c r="NQM325" s="48"/>
      <c r="NQN325" s="49"/>
      <c r="NQO325" s="50"/>
      <c r="NQP325" s="50"/>
      <c r="NQQ325" s="50"/>
      <c r="NQR325" s="51"/>
      <c r="NQS325" s="52"/>
      <c r="NQT325" s="48"/>
      <c r="NQU325" s="49"/>
      <c r="NQV325" s="50"/>
      <c r="NQW325" s="50"/>
      <c r="NQX325" s="50"/>
      <c r="NQY325" s="51"/>
      <c r="NQZ325" s="52"/>
      <c r="NRA325" s="48"/>
      <c r="NRB325" s="49"/>
      <c r="NRC325" s="50"/>
      <c r="NRD325" s="50"/>
      <c r="NRE325" s="50"/>
      <c r="NRF325" s="51"/>
      <c r="NRG325" s="52"/>
      <c r="NRH325" s="48"/>
      <c r="NRI325" s="49"/>
      <c r="NRJ325" s="50"/>
      <c r="NRK325" s="50"/>
      <c r="NRL325" s="50"/>
      <c r="NRM325" s="51"/>
      <c r="NRN325" s="52"/>
      <c r="NRO325" s="48"/>
      <c r="NRP325" s="49"/>
      <c r="NRQ325" s="50"/>
      <c r="NRR325" s="50"/>
      <c r="NRS325" s="50"/>
      <c r="NRT325" s="51"/>
      <c r="NRU325" s="52"/>
      <c r="NRV325" s="48"/>
      <c r="NRW325" s="49"/>
      <c r="NRX325" s="50"/>
      <c r="NRY325" s="50"/>
      <c r="NRZ325" s="50"/>
      <c r="NSA325" s="51"/>
      <c r="NSB325" s="52"/>
      <c r="NSC325" s="48"/>
      <c r="NSD325" s="49"/>
      <c r="NSE325" s="50"/>
      <c r="NSF325" s="50"/>
      <c r="NSG325" s="50"/>
      <c r="NSH325" s="51"/>
      <c r="NSI325" s="52"/>
      <c r="NSJ325" s="48"/>
      <c r="NSK325" s="49"/>
      <c r="NSL325" s="50"/>
      <c r="NSM325" s="50"/>
      <c r="NSN325" s="50"/>
      <c r="NSO325" s="51"/>
      <c r="NSP325" s="52"/>
      <c r="NSQ325" s="48"/>
      <c r="NSR325" s="49"/>
      <c r="NSS325" s="50"/>
      <c r="NST325" s="50"/>
      <c r="NSU325" s="50"/>
      <c r="NSV325" s="51"/>
      <c r="NSW325" s="52"/>
      <c r="NSX325" s="48"/>
      <c r="NSY325" s="49"/>
      <c r="NSZ325" s="50"/>
      <c r="NTA325" s="50"/>
      <c r="NTB325" s="50"/>
      <c r="NTC325" s="51"/>
      <c r="NTD325" s="52"/>
      <c r="NTE325" s="48"/>
      <c r="NTF325" s="49"/>
      <c r="NTG325" s="50"/>
      <c r="NTH325" s="50"/>
      <c r="NTI325" s="50"/>
      <c r="NTJ325" s="51"/>
      <c r="NTK325" s="52"/>
      <c r="NTL325" s="48"/>
      <c r="NTM325" s="49"/>
      <c r="NTN325" s="50"/>
      <c r="NTO325" s="50"/>
      <c r="NTP325" s="50"/>
      <c r="NTQ325" s="51"/>
      <c r="NTR325" s="52"/>
      <c r="NTS325" s="48"/>
      <c r="NTT325" s="49"/>
      <c r="NTU325" s="50"/>
      <c r="NTV325" s="50"/>
      <c r="NTW325" s="50"/>
      <c r="NTX325" s="51"/>
      <c r="NTY325" s="52"/>
      <c r="NTZ325" s="48"/>
      <c r="NUA325" s="49"/>
      <c r="NUB325" s="50"/>
      <c r="NUC325" s="50"/>
      <c r="NUD325" s="50"/>
      <c r="NUE325" s="51"/>
      <c r="NUF325" s="52"/>
      <c r="NUG325" s="48"/>
      <c r="NUH325" s="49"/>
      <c r="NUI325" s="50"/>
      <c r="NUJ325" s="50"/>
      <c r="NUK325" s="50"/>
      <c r="NUL325" s="51"/>
      <c r="NUM325" s="52"/>
      <c r="NUN325" s="48"/>
      <c r="NUO325" s="49"/>
      <c r="NUP325" s="50"/>
      <c r="NUQ325" s="50"/>
      <c r="NUR325" s="50"/>
      <c r="NUS325" s="51"/>
      <c r="NUT325" s="52"/>
      <c r="NUU325" s="48"/>
      <c r="NUV325" s="49"/>
      <c r="NUW325" s="50"/>
      <c r="NUX325" s="50"/>
      <c r="NUY325" s="50"/>
      <c r="NUZ325" s="51"/>
      <c r="NVA325" s="52"/>
      <c r="NVB325" s="48"/>
      <c r="NVC325" s="49"/>
      <c r="NVD325" s="50"/>
      <c r="NVE325" s="50"/>
      <c r="NVF325" s="50"/>
      <c r="NVG325" s="51"/>
      <c r="NVH325" s="52"/>
      <c r="NVI325" s="48"/>
      <c r="NVJ325" s="49"/>
      <c r="NVK325" s="50"/>
      <c r="NVL325" s="50"/>
      <c r="NVM325" s="50"/>
      <c r="NVN325" s="51"/>
      <c r="NVO325" s="52"/>
      <c r="NVP325" s="48"/>
      <c r="NVQ325" s="49"/>
      <c r="NVR325" s="50"/>
      <c r="NVS325" s="50"/>
      <c r="NVT325" s="50"/>
      <c r="NVU325" s="51"/>
      <c r="NVV325" s="52"/>
      <c r="NVW325" s="48"/>
      <c r="NVX325" s="49"/>
      <c r="NVY325" s="50"/>
      <c r="NVZ325" s="50"/>
      <c r="NWA325" s="50"/>
      <c r="NWB325" s="51"/>
      <c r="NWC325" s="52"/>
      <c r="NWD325" s="48"/>
      <c r="NWE325" s="49"/>
      <c r="NWF325" s="50"/>
      <c r="NWG325" s="50"/>
      <c r="NWH325" s="50"/>
      <c r="NWI325" s="51"/>
      <c r="NWJ325" s="52"/>
      <c r="NWK325" s="48"/>
      <c r="NWL325" s="49"/>
      <c r="NWM325" s="50"/>
      <c r="NWN325" s="50"/>
      <c r="NWO325" s="50"/>
      <c r="NWP325" s="51"/>
      <c r="NWQ325" s="52"/>
      <c r="NWR325" s="48"/>
      <c r="NWS325" s="49"/>
      <c r="NWT325" s="50"/>
      <c r="NWU325" s="50"/>
      <c r="NWV325" s="50"/>
      <c r="NWW325" s="51"/>
      <c r="NWX325" s="52"/>
      <c r="NWY325" s="48"/>
      <c r="NWZ325" s="49"/>
      <c r="NXA325" s="50"/>
      <c r="NXB325" s="50"/>
      <c r="NXC325" s="50"/>
      <c r="NXD325" s="51"/>
      <c r="NXE325" s="52"/>
      <c r="NXF325" s="48"/>
      <c r="NXG325" s="49"/>
      <c r="NXH325" s="50"/>
      <c r="NXI325" s="50"/>
      <c r="NXJ325" s="50"/>
      <c r="NXK325" s="51"/>
      <c r="NXL325" s="52"/>
      <c r="NXM325" s="48"/>
      <c r="NXN325" s="49"/>
      <c r="NXO325" s="50"/>
      <c r="NXP325" s="50"/>
      <c r="NXQ325" s="50"/>
      <c r="NXR325" s="51"/>
      <c r="NXS325" s="52"/>
      <c r="NXT325" s="48"/>
      <c r="NXU325" s="49"/>
      <c r="NXV325" s="50"/>
      <c r="NXW325" s="50"/>
      <c r="NXX325" s="50"/>
      <c r="NXY325" s="51"/>
      <c r="NXZ325" s="52"/>
      <c r="NYA325" s="48"/>
      <c r="NYB325" s="49"/>
      <c r="NYC325" s="50"/>
      <c r="NYD325" s="50"/>
      <c r="NYE325" s="50"/>
      <c r="NYF325" s="51"/>
      <c r="NYG325" s="52"/>
      <c r="NYH325" s="48"/>
      <c r="NYI325" s="49"/>
      <c r="NYJ325" s="50"/>
      <c r="NYK325" s="50"/>
      <c r="NYL325" s="50"/>
      <c r="NYM325" s="51"/>
      <c r="NYN325" s="52"/>
      <c r="NYO325" s="48"/>
      <c r="NYP325" s="49"/>
      <c r="NYQ325" s="50"/>
      <c r="NYR325" s="50"/>
      <c r="NYS325" s="50"/>
      <c r="NYT325" s="51"/>
      <c r="NYU325" s="52"/>
      <c r="NYV325" s="48"/>
      <c r="NYW325" s="49"/>
      <c r="NYX325" s="50"/>
      <c r="NYY325" s="50"/>
      <c r="NYZ325" s="50"/>
      <c r="NZA325" s="51"/>
      <c r="NZB325" s="52"/>
      <c r="NZC325" s="48"/>
      <c r="NZD325" s="49"/>
      <c r="NZE325" s="50"/>
      <c r="NZF325" s="50"/>
      <c r="NZG325" s="50"/>
      <c r="NZH325" s="51"/>
      <c r="NZI325" s="52"/>
      <c r="NZJ325" s="48"/>
      <c r="NZK325" s="49"/>
      <c r="NZL325" s="50"/>
      <c r="NZM325" s="50"/>
      <c r="NZN325" s="50"/>
      <c r="NZO325" s="51"/>
      <c r="NZP325" s="52"/>
      <c r="NZQ325" s="48"/>
      <c r="NZR325" s="49"/>
      <c r="NZS325" s="50"/>
      <c r="NZT325" s="50"/>
      <c r="NZU325" s="50"/>
      <c r="NZV325" s="51"/>
      <c r="NZW325" s="52"/>
      <c r="NZX325" s="48"/>
      <c r="NZY325" s="49"/>
      <c r="NZZ325" s="50"/>
      <c r="OAA325" s="50"/>
      <c r="OAB325" s="50"/>
      <c r="OAC325" s="51"/>
      <c r="OAD325" s="52"/>
      <c r="OAE325" s="48"/>
      <c r="OAF325" s="49"/>
      <c r="OAG325" s="50"/>
      <c r="OAH325" s="50"/>
      <c r="OAI325" s="50"/>
      <c r="OAJ325" s="51"/>
      <c r="OAK325" s="52"/>
      <c r="OAL325" s="48"/>
      <c r="OAM325" s="49"/>
      <c r="OAN325" s="50"/>
      <c r="OAO325" s="50"/>
      <c r="OAP325" s="50"/>
      <c r="OAQ325" s="51"/>
      <c r="OAR325" s="52"/>
      <c r="OAS325" s="48"/>
      <c r="OAT325" s="49"/>
      <c r="OAU325" s="50"/>
      <c r="OAV325" s="50"/>
      <c r="OAW325" s="50"/>
      <c r="OAX325" s="51"/>
      <c r="OAY325" s="52"/>
      <c r="OAZ325" s="48"/>
      <c r="OBA325" s="49"/>
      <c r="OBB325" s="50"/>
      <c r="OBC325" s="50"/>
      <c r="OBD325" s="50"/>
      <c r="OBE325" s="51"/>
      <c r="OBF325" s="52"/>
      <c r="OBG325" s="48"/>
      <c r="OBH325" s="49"/>
      <c r="OBI325" s="50"/>
      <c r="OBJ325" s="50"/>
      <c r="OBK325" s="50"/>
      <c r="OBL325" s="51"/>
      <c r="OBM325" s="52"/>
      <c r="OBN325" s="48"/>
      <c r="OBO325" s="49"/>
      <c r="OBP325" s="50"/>
      <c r="OBQ325" s="50"/>
      <c r="OBR325" s="50"/>
      <c r="OBS325" s="51"/>
      <c r="OBT325" s="52"/>
      <c r="OBU325" s="48"/>
      <c r="OBV325" s="49"/>
      <c r="OBW325" s="50"/>
      <c r="OBX325" s="50"/>
      <c r="OBY325" s="50"/>
      <c r="OBZ325" s="51"/>
      <c r="OCA325" s="52"/>
      <c r="OCB325" s="48"/>
      <c r="OCC325" s="49"/>
      <c r="OCD325" s="50"/>
      <c r="OCE325" s="50"/>
      <c r="OCF325" s="50"/>
      <c r="OCG325" s="51"/>
      <c r="OCH325" s="52"/>
      <c r="OCI325" s="48"/>
      <c r="OCJ325" s="49"/>
      <c r="OCK325" s="50"/>
      <c r="OCL325" s="50"/>
      <c r="OCM325" s="50"/>
      <c r="OCN325" s="51"/>
      <c r="OCO325" s="52"/>
      <c r="OCP325" s="48"/>
      <c r="OCQ325" s="49"/>
      <c r="OCR325" s="50"/>
      <c r="OCS325" s="50"/>
      <c r="OCT325" s="50"/>
      <c r="OCU325" s="51"/>
      <c r="OCV325" s="52"/>
      <c r="OCW325" s="48"/>
      <c r="OCX325" s="49"/>
      <c r="OCY325" s="50"/>
      <c r="OCZ325" s="50"/>
      <c r="ODA325" s="50"/>
      <c r="ODB325" s="51"/>
      <c r="ODC325" s="52"/>
      <c r="ODD325" s="48"/>
      <c r="ODE325" s="49"/>
      <c r="ODF325" s="50"/>
      <c r="ODG325" s="50"/>
      <c r="ODH325" s="50"/>
      <c r="ODI325" s="51"/>
      <c r="ODJ325" s="52"/>
      <c r="ODK325" s="48"/>
      <c r="ODL325" s="49"/>
      <c r="ODM325" s="50"/>
      <c r="ODN325" s="50"/>
      <c r="ODO325" s="50"/>
      <c r="ODP325" s="51"/>
      <c r="ODQ325" s="52"/>
      <c r="ODR325" s="48"/>
      <c r="ODS325" s="49"/>
      <c r="ODT325" s="50"/>
      <c r="ODU325" s="50"/>
      <c r="ODV325" s="50"/>
      <c r="ODW325" s="51"/>
      <c r="ODX325" s="52"/>
      <c r="ODY325" s="48"/>
      <c r="ODZ325" s="49"/>
      <c r="OEA325" s="50"/>
      <c r="OEB325" s="50"/>
      <c r="OEC325" s="50"/>
      <c r="OED325" s="51"/>
      <c r="OEE325" s="52"/>
      <c r="OEF325" s="48"/>
      <c r="OEG325" s="49"/>
      <c r="OEH325" s="50"/>
      <c r="OEI325" s="50"/>
      <c r="OEJ325" s="50"/>
      <c r="OEK325" s="51"/>
      <c r="OEL325" s="52"/>
      <c r="OEM325" s="48"/>
      <c r="OEN325" s="49"/>
      <c r="OEO325" s="50"/>
      <c r="OEP325" s="50"/>
      <c r="OEQ325" s="50"/>
      <c r="OER325" s="51"/>
      <c r="OES325" s="52"/>
      <c r="OET325" s="48"/>
      <c r="OEU325" s="49"/>
      <c r="OEV325" s="50"/>
      <c r="OEW325" s="50"/>
      <c r="OEX325" s="50"/>
      <c r="OEY325" s="51"/>
      <c r="OEZ325" s="52"/>
      <c r="OFA325" s="48"/>
      <c r="OFB325" s="49"/>
      <c r="OFC325" s="50"/>
      <c r="OFD325" s="50"/>
      <c r="OFE325" s="50"/>
      <c r="OFF325" s="51"/>
      <c r="OFG325" s="52"/>
      <c r="OFH325" s="48"/>
      <c r="OFI325" s="49"/>
      <c r="OFJ325" s="50"/>
      <c r="OFK325" s="50"/>
      <c r="OFL325" s="50"/>
      <c r="OFM325" s="51"/>
      <c r="OFN325" s="52"/>
      <c r="OFO325" s="48"/>
      <c r="OFP325" s="49"/>
      <c r="OFQ325" s="50"/>
      <c r="OFR325" s="50"/>
      <c r="OFS325" s="50"/>
      <c r="OFT325" s="51"/>
      <c r="OFU325" s="52"/>
      <c r="OFV325" s="48"/>
      <c r="OFW325" s="49"/>
      <c r="OFX325" s="50"/>
      <c r="OFY325" s="50"/>
      <c r="OFZ325" s="50"/>
      <c r="OGA325" s="51"/>
      <c r="OGB325" s="52"/>
      <c r="OGC325" s="48"/>
      <c r="OGD325" s="49"/>
      <c r="OGE325" s="50"/>
      <c r="OGF325" s="50"/>
      <c r="OGG325" s="50"/>
      <c r="OGH325" s="51"/>
      <c r="OGI325" s="52"/>
      <c r="OGJ325" s="48"/>
      <c r="OGK325" s="49"/>
      <c r="OGL325" s="50"/>
      <c r="OGM325" s="50"/>
      <c r="OGN325" s="50"/>
      <c r="OGO325" s="51"/>
      <c r="OGP325" s="52"/>
      <c r="OGQ325" s="48"/>
      <c r="OGR325" s="49"/>
      <c r="OGS325" s="50"/>
      <c r="OGT325" s="50"/>
      <c r="OGU325" s="50"/>
      <c r="OGV325" s="51"/>
      <c r="OGW325" s="52"/>
      <c r="OGX325" s="48"/>
      <c r="OGY325" s="49"/>
      <c r="OGZ325" s="50"/>
      <c r="OHA325" s="50"/>
      <c r="OHB325" s="50"/>
      <c r="OHC325" s="51"/>
      <c r="OHD325" s="52"/>
      <c r="OHE325" s="48"/>
      <c r="OHF325" s="49"/>
      <c r="OHG325" s="50"/>
      <c r="OHH325" s="50"/>
      <c r="OHI325" s="50"/>
      <c r="OHJ325" s="51"/>
      <c r="OHK325" s="52"/>
      <c r="OHL325" s="48"/>
      <c r="OHM325" s="49"/>
      <c r="OHN325" s="50"/>
      <c r="OHO325" s="50"/>
      <c r="OHP325" s="50"/>
      <c r="OHQ325" s="51"/>
      <c r="OHR325" s="52"/>
      <c r="OHS325" s="48"/>
      <c r="OHT325" s="49"/>
      <c r="OHU325" s="50"/>
      <c r="OHV325" s="50"/>
      <c r="OHW325" s="50"/>
      <c r="OHX325" s="51"/>
      <c r="OHY325" s="52"/>
      <c r="OHZ325" s="48"/>
      <c r="OIA325" s="49"/>
      <c r="OIB325" s="50"/>
      <c r="OIC325" s="50"/>
      <c r="OID325" s="50"/>
      <c r="OIE325" s="51"/>
      <c r="OIF325" s="52"/>
      <c r="OIG325" s="48"/>
      <c r="OIH325" s="49"/>
      <c r="OII325" s="50"/>
      <c r="OIJ325" s="50"/>
      <c r="OIK325" s="50"/>
      <c r="OIL325" s="51"/>
      <c r="OIM325" s="52"/>
      <c r="OIN325" s="48"/>
      <c r="OIO325" s="49"/>
      <c r="OIP325" s="50"/>
      <c r="OIQ325" s="50"/>
      <c r="OIR325" s="50"/>
      <c r="OIS325" s="51"/>
      <c r="OIT325" s="52"/>
      <c r="OIU325" s="48"/>
      <c r="OIV325" s="49"/>
      <c r="OIW325" s="50"/>
      <c r="OIX325" s="50"/>
      <c r="OIY325" s="50"/>
      <c r="OIZ325" s="51"/>
      <c r="OJA325" s="52"/>
      <c r="OJB325" s="48"/>
      <c r="OJC325" s="49"/>
      <c r="OJD325" s="50"/>
      <c r="OJE325" s="50"/>
      <c r="OJF325" s="50"/>
      <c r="OJG325" s="51"/>
      <c r="OJH325" s="52"/>
      <c r="OJI325" s="48"/>
      <c r="OJJ325" s="49"/>
      <c r="OJK325" s="50"/>
      <c r="OJL325" s="50"/>
      <c r="OJM325" s="50"/>
      <c r="OJN325" s="51"/>
      <c r="OJO325" s="52"/>
      <c r="OJP325" s="48"/>
      <c r="OJQ325" s="49"/>
      <c r="OJR325" s="50"/>
      <c r="OJS325" s="50"/>
      <c r="OJT325" s="50"/>
      <c r="OJU325" s="51"/>
      <c r="OJV325" s="52"/>
      <c r="OJW325" s="48"/>
      <c r="OJX325" s="49"/>
      <c r="OJY325" s="50"/>
      <c r="OJZ325" s="50"/>
      <c r="OKA325" s="50"/>
      <c r="OKB325" s="51"/>
      <c r="OKC325" s="52"/>
      <c r="OKD325" s="48"/>
      <c r="OKE325" s="49"/>
      <c r="OKF325" s="50"/>
      <c r="OKG325" s="50"/>
      <c r="OKH325" s="50"/>
      <c r="OKI325" s="51"/>
      <c r="OKJ325" s="52"/>
      <c r="OKK325" s="48"/>
      <c r="OKL325" s="49"/>
      <c r="OKM325" s="50"/>
      <c r="OKN325" s="50"/>
      <c r="OKO325" s="50"/>
      <c r="OKP325" s="51"/>
      <c r="OKQ325" s="52"/>
      <c r="OKR325" s="48"/>
      <c r="OKS325" s="49"/>
      <c r="OKT325" s="50"/>
      <c r="OKU325" s="50"/>
      <c r="OKV325" s="50"/>
      <c r="OKW325" s="51"/>
      <c r="OKX325" s="52"/>
      <c r="OKY325" s="48"/>
      <c r="OKZ325" s="49"/>
      <c r="OLA325" s="50"/>
      <c r="OLB325" s="50"/>
      <c r="OLC325" s="50"/>
      <c r="OLD325" s="51"/>
      <c r="OLE325" s="52"/>
      <c r="OLF325" s="48"/>
      <c r="OLG325" s="49"/>
      <c r="OLH325" s="50"/>
      <c r="OLI325" s="50"/>
      <c r="OLJ325" s="50"/>
      <c r="OLK325" s="51"/>
      <c r="OLL325" s="52"/>
      <c r="OLM325" s="48"/>
      <c r="OLN325" s="49"/>
      <c r="OLO325" s="50"/>
      <c r="OLP325" s="50"/>
      <c r="OLQ325" s="50"/>
      <c r="OLR325" s="51"/>
      <c r="OLS325" s="52"/>
      <c r="OLT325" s="48"/>
      <c r="OLU325" s="49"/>
      <c r="OLV325" s="50"/>
      <c r="OLW325" s="50"/>
      <c r="OLX325" s="50"/>
      <c r="OLY325" s="51"/>
      <c r="OLZ325" s="52"/>
      <c r="OMA325" s="48"/>
      <c r="OMB325" s="49"/>
      <c r="OMC325" s="50"/>
      <c r="OMD325" s="50"/>
      <c r="OME325" s="50"/>
      <c r="OMF325" s="51"/>
      <c r="OMG325" s="52"/>
      <c r="OMH325" s="48"/>
      <c r="OMI325" s="49"/>
      <c r="OMJ325" s="50"/>
      <c r="OMK325" s="50"/>
      <c r="OML325" s="50"/>
      <c r="OMM325" s="51"/>
      <c r="OMN325" s="52"/>
      <c r="OMO325" s="48"/>
      <c r="OMP325" s="49"/>
      <c r="OMQ325" s="50"/>
      <c r="OMR325" s="50"/>
      <c r="OMS325" s="50"/>
      <c r="OMT325" s="51"/>
      <c r="OMU325" s="52"/>
      <c r="OMV325" s="48"/>
      <c r="OMW325" s="49"/>
      <c r="OMX325" s="50"/>
      <c r="OMY325" s="50"/>
      <c r="OMZ325" s="50"/>
      <c r="ONA325" s="51"/>
      <c r="ONB325" s="52"/>
      <c r="ONC325" s="48"/>
      <c r="OND325" s="49"/>
      <c r="ONE325" s="50"/>
      <c r="ONF325" s="50"/>
      <c r="ONG325" s="50"/>
      <c r="ONH325" s="51"/>
      <c r="ONI325" s="52"/>
      <c r="ONJ325" s="48"/>
      <c r="ONK325" s="49"/>
      <c r="ONL325" s="50"/>
      <c r="ONM325" s="50"/>
      <c r="ONN325" s="50"/>
      <c r="ONO325" s="51"/>
      <c r="ONP325" s="52"/>
      <c r="ONQ325" s="48"/>
      <c r="ONR325" s="49"/>
      <c r="ONS325" s="50"/>
      <c r="ONT325" s="50"/>
      <c r="ONU325" s="50"/>
      <c r="ONV325" s="51"/>
      <c r="ONW325" s="52"/>
      <c r="ONX325" s="48"/>
      <c r="ONY325" s="49"/>
      <c r="ONZ325" s="50"/>
      <c r="OOA325" s="50"/>
      <c r="OOB325" s="50"/>
      <c r="OOC325" s="51"/>
      <c r="OOD325" s="52"/>
      <c r="OOE325" s="48"/>
      <c r="OOF325" s="49"/>
      <c r="OOG325" s="50"/>
      <c r="OOH325" s="50"/>
      <c r="OOI325" s="50"/>
      <c r="OOJ325" s="51"/>
      <c r="OOK325" s="52"/>
      <c r="OOL325" s="48"/>
      <c r="OOM325" s="49"/>
      <c r="OON325" s="50"/>
      <c r="OOO325" s="50"/>
      <c r="OOP325" s="50"/>
      <c r="OOQ325" s="51"/>
      <c r="OOR325" s="52"/>
      <c r="OOS325" s="48"/>
      <c r="OOT325" s="49"/>
      <c r="OOU325" s="50"/>
      <c r="OOV325" s="50"/>
      <c r="OOW325" s="50"/>
      <c r="OOX325" s="51"/>
      <c r="OOY325" s="52"/>
      <c r="OOZ325" s="48"/>
      <c r="OPA325" s="49"/>
      <c r="OPB325" s="50"/>
      <c r="OPC325" s="50"/>
      <c r="OPD325" s="50"/>
      <c r="OPE325" s="51"/>
      <c r="OPF325" s="52"/>
      <c r="OPG325" s="48"/>
      <c r="OPH325" s="49"/>
      <c r="OPI325" s="50"/>
      <c r="OPJ325" s="50"/>
      <c r="OPK325" s="50"/>
      <c r="OPL325" s="51"/>
      <c r="OPM325" s="52"/>
      <c r="OPN325" s="48"/>
      <c r="OPO325" s="49"/>
      <c r="OPP325" s="50"/>
      <c r="OPQ325" s="50"/>
      <c r="OPR325" s="50"/>
      <c r="OPS325" s="51"/>
      <c r="OPT325" s="52"/>
      <c r="OPU325" s="48"/>
      <c r="OPV325" s="49"/>
      <c r="OPW325" s="50"/>
      <c r="OPX325" s="50"/>
      <c r="OPY325" s="50"/>
      <c r="OPZ325" s="51"/>
      <c r="OQA325" s="52"/>
      <c r="OQB325" s="48"/>
      <c r="OQC325" s="49"/>
      <c r="OQD325" s="50"/>
      <c r="OQE325" s="50"/>
      <c r="OQF325" s="50"/>
      <c r="OQG325" s="51"/>
      <c r="OQH325" s="52"/>
      <c r="OQI325" s="48"/>
      <c r="OQJ325" s="49"/>
      <c r="OQK325" s="50"/>
      <c r="OQL325" s="50"/>
      <c r="OQM325" s="50"/>
      <c r="OQN325" s="51"/>
      <c r="OQO325" s="52"/>
      <c r="OQP325" s="48"/>
      <c r="OQQ325" s="49"/>
      <c r="OQR325" s="50"/>
      <c r="OQS325" s="50"/>
      <c r="OQT325" s="50"/>
      <c r="OQU325" s="51"/>
      <c r="OQV325" s="52"/>
      <c r="OQW325" s="48"/>
      <c r="OQX325" s="49"/>
      <c r="OQY325" s="50"/>
      <c r="OQZ325" s="50"/>
      <c r="ORA325" s="50"/>
      <c r="ORB325" s="51"/>
      <c r="ORC325" s="52"/>
      <c r="ORD325" s="48"/>
      <c r="ORE325" s="49"/>
      <c r="ORF325" s="50"/>
      <c r="ORG325" s="50"/>
      <c r="ORH325" s="50"/>
      <c r="ORI325" s="51"/>
      <c r="ORJ325" s="52"/>
      <c r="ORK325" s="48"/>
      <c r="ORL325" s="49"/>
      <c r="ORM325" s="50"/>
      <c r="ORN325" s="50"/>
      <c r="ORO325" s="50"/>
      <c r="ORP325" s="51"/>
      <c r="ORQ325" s="52"/>
      <c r="ORR325" s="48"/>
      <c r="ORS325" s="49"/>
      <c r="ORT325" s="50"/>
      <c r="ORU325" s="50"/>
      <c r="ORV325" s="50"/>
      <c r="ORW325" s="51"/>
      <c r="ORX325" s="52"/>
      <c r="ORY325" s="48"/>
      <c r="ORZ325" s="49"/>
      <c r="OSA325" s="50"/>
      <c r="OSB325" s="50"/>
      <c r="OSC325" s="50"/>
      <c r="OSD325" s="51"/>
      <c r="OSE325" s="52"/>
      <c r="OSF325" s="48"/>
      <c r="OSG325" s="49"/>
      <c r="OSH325" s="50"/>
      <c r="OSI325" s="50"/>
      <c r="OSJ325" s="50"/>
      <c r="OSK325" s="51"/>
      <c r="OSL325" s="52"/>
      <c r="OSM325" s="48"/>
      <c r="OSN325" s="49"/>
      <c r="OSO325" s="50"/>
      <c r="OSP325" s="50"/>
      <c r="OSQ325" s="50"/>
      <c r="OSR325" s="51"/>
      <c r="OSS325" s="52"/>
      <c r="OST325" s="48"/>
      <c r="OSU325" s="49"/>
      <c r="OSV325" s="50"/>
      <c r="OSW325" s="50"/>
      <c r="OSX325" s="50"/>
      <c r="OSY325" s="51"/>
      <c r="OSZ325" s="52"/>
      <c r="OTA325" s="48"/>
      <c r="OTB325" s="49"/>
      <c r="OTC325" s="50"/>
      <c r="OTD325" s="50"/>
      <c r="OTE325" s="50"/>
      <c r="OTF325" s="51"/>
      <c r="OTG325" s="52"/>
      <c r="OTH325" s="48"/>
      <c r="OTI325" s="49"/>
      <c r="OTJ325" s="50"/>
      <c r="OTK325" s="50"/>
      <c r="OTL325" s="50"/>
      <c r="OTM325" s="51"/>
      <c r="OTN325" s="52"/>
      <c r="OTO325" s="48"/>
      <c r="OTP325" s="49"/>
      <c r="OTQ325" s="50"/>
      <c r="OTR325" s="50"/>
      <c r="OTS325" s="50"/>
      <c r="OTT325" s="51"/>
      <c r="OTU325" s="52"/>
      <c r="OTV325" s="48"/>
      <c r="OTW325" s="49"/>
      <c r="OTX325" s="50"/>
      <c r="OTY325" s="50"/>
      <c r="OTZ325" s="50"/>
      <c r="OUA325" s="51"/>
      <c r="OUB325" s="52"/>
      <c r="OUC325" s="48"/>
      <c r="OUD325" s="49"/>
      <c r="OUE325" s="50"/>
      <c r="OUF325" s="50"/>
      <c r="OUG325" s="50"/>
      <c r="OUH325" s="51"/>
      <c r="OUI325" s="52"/>
      <c r="OUJ325" s="48"/>
      <c r="OUK325" s="49"/>
      <c r="OUL325" s="50"/>
      <c r="OUM325" s="50"/>
      <c r="OUN325" s="50"/>
      <c r="OUO325" s="51"/>
      <c r="OUP325" s="52"/>
      <c r="OUQ325" s="48"/>
      <c r="OUR325" s="49"/>
      <c r="OUS325" s="50"/>
      <c r="OUT325" s="50"/>
      <c r="OUU325" s="50"/>
      <c r="OUV325" s="51"/>
      <c r="OUW325" s="52"/>
      <c r="OUX325" s="48"/>
      <c r="OUY325" s="49"/>
      <c r="OUZ325" s="50"/>
      <c r="OVA325" s="50"/>
      <c r="OVB325" s="50"/>
      <c r="OVC325" s="51"/>
      <c r="OVD325" s="52"/>
      <c r="OVE325" s="48"/>
      <c r="OVF325" s="49"/>
      <c r="OVG325" s="50"/>
      <c r="OVH325" s="50"/>
      <c r="OVI325" s="50"/>
      <c r="OVJ325" s="51"/>
      <c r="OVK325" s="52"/>
      <c r="OVL325" s="48"/>
      <c r="OVM325" s="49"/>
      <c r="OVN325" s="50"/>
      <c r="OVO325" s="50"/>
      <c r="OVP325" s="50"/>
      <c r="OVQ325" s="51"/>
      <c r="OVR325" s="52"/>
      <c r="OVS325" s="48"/>
      <c r="OVT325" s="49"/>
      <c r="OVU325" s="50"/>
      <c r="OVV325" s="50"/>
      <c r="OVW325" s="50"/>
      <c r="OVX325" s="51"/>
      <c r="OVY325" s="52"/>
      <c r="OVZ325" s="48"/>
      <c r="OWA325" s="49"/>
      <c r="OWB325" s="50"/>
      <c r="OWC325" s="50"/>
      <c r="OWD325" s="50"/>
      <c r="OWE325" s="51"/>
      <c r="OWF325" s="52"/>
      <c r="OWG325" s="48"/>
      <c r="OWH325" s="49"/>
      <c r="OWI325" s="50"/>
      <c r="OWJ325" s="50"/>
      <c r="OWK325" s="50"/>
      <c r="OWL325" s="51"/>
      <c r="OWM325" s="52"/>
      <c r="OWN325" s="48"/>
      <c r="OWO325" s="49"/>
      <c r="OWP325" s="50"/>
      <c r="OWQ325" s="50"/>
      <c r="OWR325" s="50"/>
      <c r="OWS325" s="51"/>
      <c r="OWT325" s="52"/>
      <c r="OWU325" s="48"/>
      <c r="OWV325" s="49"/>
      <c r="OWW325" s="50"/>
      <c r="OWX325" s="50"/>
      <c r="OWY325" s="50"/>
      <c r="OWZ325" s="51"/>
      <c r="OXA325" s="52"/>
      <c r="OXB325" s="48"/>
      <c r="OXC325" s="49"/>
      <c r="OXD325" s="50"/>
      <c r="OXE325" s="50"/>
      <c r="OXF325" s="50"/>
      <c r="OXG325" s="51"/>
      <c r="OXH325" s="52"/>
      <c r="OXI325" s="48"/>
      <c r="OXJ325" s="49"/>
      <c r="OXK325" s="50"/>
      <c r="OXL325" s="50"/>
      <c r="OXM325" s="50"/>
      <c r="OXN325" s="51"/>
      <c r="OXO325" s="52"/>
      <c r="OXP325" s="48"/>
      <c r="OXQ325" s="49"/>
      <c r="OXR325" s="50"/>
      <c r="OXS325" s="50"/>
      <c r="OXT325" s="50"/>
      <c r="OXU325" s="51"/>
      <c r="OXV325" s="52"/>
      <c r="OXW325" s="48"/>
      <c r="OXX325" s="49"/>
      <c r="OXY325" s="50"/>
      <c r="OXZ325" s="50"/>
      <c r="OYA325" s="50"/>
      <c r="OYB325" s="51"/>
      <c r="OYC325" s="52"/>
      <c r="OYD325" s="48"/>
      <c r="OYE325" s="49"/>
      <c r="OYF325" s="50"/>
      <c r="OYG325" s="50"/>
      <c r="OYH325" s="50"/>
      <c r="OYI325" s="51"/>
      <c r="OYJ325" s="52"/>
      <c r="OYK325" s="48"/>
      <c r="OYL325" s="49"/>
      <c r="OYM325" s="50"/>
      <c r="OYN325" s="50"/>
      <c r="OYO325" s="50"/>
      <c r="OYP325" s="51"/>
      <c r="OYQ325" s="52"/>
      <c r="OYR325" s="48"/>
      <c r="OYS325" s="49"/>
      <c r="OYT325" s="50"/>
      <c r="OYU325" s="50"/>
      <c r="OYV325" s="50"/>
      <c r="OYW325" s="51"/>
      <c r="OYX325" s="52"/>
      <c r="OYY325" s="48"/>
      <c r="OYZ325" s="49"/>
      <c r="OZA325" s="50"/>
      <c r="OZB325" s="50"/>
      <c r="OZC325" s="50"/>
      <c r="OZD325" s="51"/>
      <c r="OZE325" s="52"/>
      <c r="OZF325" s="48"/>
      <c r="OZG325" s="49"/>
      <c r="OZH325" s="50"/>
      <c r="OZI325" s="50"/>
      <c r="OZJ325" s="50"/>
      <c r="OZK325" s="51"/>
      <c r="OZL325" s="52"/>
      <c r="OZM325" s="48"/>
      <c r="OZN325" s="49"/>
      <c r="OZO325" s="50"/>
      <c r="OZP325" s="50"/>
      <c r="OZQ325" s="50"/>
      <c r="OZR325" s="51"/>
      <c r="OZS325" s="52"/>
      <c r="OZT325" s="48"/>
      <c r="OZU325" s="49"/>
      <c r="OZV325" s="50"/>
      <c r="OZW325" s="50"/>
      <c r="OZX325" s="50"/>
      <c r="OZY325" s="51"/>
      <c r="OZZ325" s="52"/>
      <c r="PAA325" s="48"/>
      <c r="PAB325" s="49"/>
      <c r="PAC325" s="50"/>
      <c r="PAD325" s="50"/>
      <c r="PAE325" s="50"/>
      <c r="PAF325" s="51"/>
      <c r="PAG325" s="52"/>
      <c r="PAH325" s="48"/>
      <c r="PAI325" s="49"/>
      <c r="PAJ325" s="50"/>
      <c r="PAK325" s="50"/>
      <c r="PAL325" s="50"/>
      <c r="PAM325" s="51"/>
      <c r="PAN325" s="52"/>
      <c r="PAO325" s="48"/>
      <c r="PAP325" s="49"/>
      <c r="PAQ325" s="50"/>
      <c r="PAR325" s="50"/>
      <c r="PAS325" s="50"/>
      <c r="PAT325" s="51"/>
      <c r="PAU325" s="52"/>
      <c r="PAV325" s="48"/>
      <c r="PAW325" s="49"/>
      <c r="PAX325" s="50"/>
      <c r="PAY325" s="50"/>
      <c r="PAZ325" s="50"/>
      <c r="PBA325" s="51"/>
      <c r="PBB325" s="52"/>
      <c r="PBC325" s="48"/>
      <c r="PBD325" s="49"/>
      <c r="PBE325" s="50"/>
      <c r="PBF325" s="50"/>
      <c r="PBG325" s="50"/>
      <c r="PBH325" s="51"/>
      <c r="PBI325" s="52"/>
      <c r="PBJ325" s="48"/>
      <c r="PBK325" s="49"/>
      <c r="PBL325" s="50"/>
      <c r="PBM325" s="50"/>
      <c r="PBN325" s="50"/>
      <c r="PBO325" s="51"/>
      <c r="PBP325" s="52"/>
      <c r="PBQ325" s="48"/>
      <c r="PBR325" s="49"/>
      <c r="PBS325" s="50"/>
      <c r="PBT325" s="50"/>
      <c r="PBU325" s="50"/>
      <c r="PBV325" s="51"/>
      <c r="PBW325" s="52"/>
      <c r="PBX325" s="48"/>
      <c r="PBY325" s="49"/>
      <c r="PBZ325" s="50"/>
      <c r="PCA325" s="50"/>
      <c r="PCB325" s="50"/>
      <c r="PCC325" s="51"/>
      <c r="PCD325" s="52"/>
      <c r="PCE325" s="48"/>
      <c r="PCF325" s="49"/>
      <c r="PCG325" s="50"/>
      <c r="PCH325" s="50"/>
      <c r="PCI325" s="50"/>
      <c r="PCJ325" s="51"/>
      <c r="PCK325" s="52"/>
      <c r="PCL325" s="48"/>
      <c r="PCM325" s="49"/>
      <c r="PCN325" s="50"/>
      <c r="PCO325" s="50"/>
      <c r="PCP325" s="50"/>
      <c r="PCQ325" s="51"/>
      <c r="PCR325" s="52"/>
      <c r="PCS325" s="48"/>
      <c r="PCT325" s="49"/>
      <c r="PCU325" s="50"/>
      <c r="PCV325" s="50"/>
      <c r="PCW325" s="50"/>
      <c r="PCX325" s="51"/>
      <c r="PCY325" s="52"/>
      <c r="PCZ325" s="48"/>
      <c r="PDA325" s="49"/>
      <c r="PDB325" s="50"/>
      <c r="PDC325" s="50"/>
      <c r="PDD325" s="50"/>
      <c r="PDE325" s="51"/>
      <c r="PDF325" s="52"/>
      <c r="PDG325" s="48"/>
      <c r="PDH325" s="49"/>
      <c r="PDI325" s="50"/>
      <c r="PDJ325" s="50"/>
      <c r="PDK325" s="50"/>
      <c r="PDL325" s="51"/>
      <c r="PDM325" s="52"/>
      <c r="PDN325" s="48"/>
      <c r="PDO325" s="49"/>
      <c r="PDP325" s="50"/>
      <c r="PDQ325" s="50"/>
      <c r="PDR325" s="50"/>
      <c r="PDS325" s="51"/>
      <c r="PDT325" s="52"/>
      <c r="PDU325" s="48"/>
      <c r="PDV325" s="49"/>
      <c r="PDW325" s="50"/>
      <c r="PDX325" s="50"/>
      <c r="PDY325" s="50"/>
      <c r="PDZ325" s="51"/>
      <c r="PEA325" s="52"/>
      <c r="PEB325" s="48"/>
      <c r="PEC325" s="49"/>
      <c r="PED325" s="50"/>
      <c r="PEE325" s="50"/>
      <c r="PEF325" s="50"/>
      <c r="PEG325" s="51"/>
      <c r="PEH325" s="52"/>
      <c r="PEI325" s="48"/>
      <c r="PEJ325" s="49"/>
      <c r="PEK325" s="50"/>
      <c r="PEL325" s="50"/>
      <c r="PEM325" s="50"/>
      <c r="PEN325" s="51"/>
      <c r="PEO325" s="52"/>
      <c r="PEP325" s="48"/>
      <c r="PEQ325" s="49"/>
      <c r="PER325" s="50"/>
      <c r="PES325" s="50"/>
      <c r="PET325" s="50"/>
      <c r="PEU325" s="51"/>
      <c r="PEV325" s="52"/>
      <c r="PEW325" s="48"/>
      <c r="PEX325" s="49"/>
      <c r="PEY325" s="50"/>
      <c r="PEZ325" s="50"/>
      <c r="PFA325" s="50"/>
      <c r="PFB325" s="51"/>
      <c r="PFC325" s="52"/>
      <c r="PFD325" s="48"/>
      <c r="PFE325" s="49"/>
      <c r="PFF325" s="50"/>
      <c r="PFG325" s="50"/>
      <c r="PFH325" s="50"/>
      <c r="PFI325" s="51"/>
      <c r="PFJ325" s="52"/>
      <c r="PFK325" s="48"/>
      <c r="PFL325" s="49"/>
      <c r="PFM325" s="50"/>
      <c r="PFN325" s="50"/>
      <c r="PFO325" s="50"/>
      <c r="PFP325" s="51"/>
      <c r="PFQ325" s="52"/>
      <c r="PFR325" s="48"/>
      <c r="PFS325" s="49"/>
      <c r="PFT325" s="50"/>
      <c r="PFU325" s="50"/>
      <c r="PFV325" s="50"/>
      <c r="PFW325" s="51"/>
      <c r="PFX325" s="52"/>
      <c r="PFY325" s="48"/>
      <c r="PFZ325" s="49"/>
      <c r="PGA325" s="50"/>
      <c r="PGB325" s="50"/>
      <c r="PGC325" s="50"/>
      <c r="PGD325" s="51"/>
      <c r="PGE325" s="52"/>
      <c r="PGF325" s="48"/>
      <c r="PGG325" s="49"/>
      <c r="PGH325" s="50"/>
      <c r="PGI325" s="50"/>
      <c r="PGJ325" s="50"/>
      <c r="PGK325" s="51"/>
      <c r="PGL325" s="52"/>
      <c r="PGM325" s="48"/>
      <c r="PGN325" s="49"/>
      <c r="PGO325" s="50"/>
      <c r="PGP325" s="50"/>
      <c r="PGQ325" s="50"/>
      <c r="PGR325" s="51"/>
      <c r="PGS325" s="52"/>
      <c r="PGT325" s="48"/>
      <c r="PGU325" s="49"/>
      <c r="PGV325" s="50"/>
      <c r="PGW325" s="50"/>
      <c r="PGX325" s="50"/>
      <c r="PGY325" s="51"/>
      <c r="PGZ325" s="52"/>
      <c r="PHA325" s="48"/>
      <c r="PHB325" s="49"/>
      <c r="PHC325" s="50"/>
      <c r="PHD325" s="50"/>
      <c r="PHE325" s="50"/>
      <c r="PHF325" s="51"/>
      <c r="PHG325" s="52"/>
      <c r="PHH325" s="48"/>
      <c r="PHI325" s="49"/>
      <c r="PHJ325" s="50"/>
      <c r="PHK325" s="50"/>
      <c r="PHL325" s="50"/>
      <c r="PHM325" s="51"/>
      <c r="PHN325" s="52"/>
      <c r="PHO325" s="48"/>
      <c r="PHP325" s="49"/>
      <c r="PHQ325" s="50"/>
      <c r="PHR325" s="50"/>
      <c r="PHS325" s="50"/>
      <c r="PHT325" s="51"/>
      <c r="PHU325" s="52"/>
      <c r="PHV325" s="48"/>
      <c r="PHW325" s="49"/>
      <c r="PHX325" s="50"/>
      <c r="PHY325" s="50"/>
      <c r="PHZ325" s="50"/>
      <c r="PIA325" s="51"/>
      <c r="PIB325" s="52"/>
      <c r="PIC325" s="48"/>
      <c r="PID325" s="49"/>
      <c r="PIE325" s="50"/>
      <c r="PIF325" s="50"/>
      <c r="PIG325" s="50"/>
      <c r="PIH325" s="51"/>
      <c r="PII325" s="52"/>
      <c r="PIJ325" s="48"/>
      <c r="PIK325" s="49"/>
      <c r="PIL325" s="50"/>
      <c r="PIM325" s="50"/>
      <c r="PIN325" s="50"/>
      <c r="PIO325" s="51"/>
      <c r="PIP325" s="52"/>
      <c r="PIQ325" s="48"/>
      <c r="PIR325" s="49"/>
      <c r="PIS325" s="50"/>
      <c r="PIT325" s="50"/>
      <c r="PIU325" s="50"/>
      <c r="PIV325" s="51"/>
      <c r="PIW325" s="52"/>
      <c r="PIX325" s="48"/>
      <c r="PIY325" s="49"/>
      <c r="PIZ325" s="50"/>
      <c r="PJA325" s="50"/>
      <c r="PJB325" s="50"/>
      <c r="PJC325" s="51"/>
      <c r="PJD325" s="52"/>
      <c r="PJE325" s="48"/>
      <c r="PJF325" s="49"/>
      <c r="PJG325" s="50"/>
      <c r="PJH325" s="50"/>
      <c r="PJI325" s="50"/>
      <c r="PJJ325" s="51"/>
      <c r="PJK325" s="52"/>
      <c r="PJL325" s="48"/>
      <c r="PJM325" s="49"/>
      <c r="PJN325" s="50"/>
      <c r="PJO325" s="50"/>
      <c r="PJP325" s="50"/>
      <c r="PJQ325" s="51"/>
      <c r="PJR325" s="52"/>
      <c r="PJS325" s="48"/>
      <c r="PJT325" s="49"/>
      <c r="PJU325" s="50"/>
      <c r="PJV325" s="50"/>
      <c r="PJW325" s="50"/>
      <c r="PJX325" s="51"/>
      <c r="PJY325" s="52"/>
      <c r="PJZ325" s="48"/>
      <c r="PKA325" s="49"/>
      <c r="PKB325" s="50"/>
      <c r="PKC325" s="50"/>
      <c r="PKD325" s="50"/>
      <c r="PKE325" s="51"/>
      <c r="PKF325" s="52"/>
      <c r="PKG325" s="48"/>
      <c r="PKH325" s="49"/>
      <c r="PKI325" s="50"/>
      <c r="PKJ325" s="50"/>
      <c r="PKK325" s="50"/>
      <c r="PKL325" s="51"/>
      <c r="PKM325" s="52"/>
      <c r="PKN325" s="48"/>
      <c r="PKO325" s="49"/>
      <c r="PKP325" s="50"/>
      <c r="PKQ325" s="50"/>
      <c r="PKR325" s="50"/>
      <c r="PKS325" s="51"/>
      <c r="PKT325" s="52"/>
      <c r="PKU325" s="48"/>
      <c r="PKV325" s="49"/>
      <c r="PKW325" s="50"/>
      <c r="PKX325" s="50"/>
      <c r="PKY325" s="50"/>
      <c r="PKZ325" s="51"/>
      <c r="PLA325" s="52"/>
      <c r="PLB325" s="48"/>
      <c r="PLC325" s="49"/>
      <c r="PLD325" s="50"/>
      <c r="PLE325" s="50"/>
      <c r="PLF325" s="50"/>
      <c r="PLG325" s="51"/>
      <c r="PLH325" s="52"/>
      <c r="PLI325" s="48"/>
      <c r="PLJ325" s="49"/>
      <c r="PLK325" s="50"/>
      <c r="PLL325" s="50"/>
      <c r="PLM325" s="50"/>
      <c r="PLN325" s="51"/>
      <c r="PLO325" s="52"/>
      <c r="PLP325" s="48"/>
      <c r="PLQ325" s="49"/>
      <c r="PLR325" s="50"/>
      <c r="PLS325" s="50"/>
      <c r="PLT325" s="50"/>
      <c r="PLU325" s="51"/>
      <c r="PLV325" s="52"/>
      <c r="PLW325" s="48"/>
      <c r="PLX325" s="49"/>
      <c r="PLY325" s="50"/>
      <c r="PLZ325" s="50"/>
      <c r="PMA325" s="50"/>
      <c r="PMB325" s="51"/>
      <c r="PMC325" s="52"/>
      <c r="PMD325" s="48"/>
      <c r="PME325" s="49"/>
      <c r="PMF325" s="50"/>
      <c r="PMG325" s="50"/>
      <c r="PMH325" s="50"/>
      <c r="PMI325" s="51"/>
      <c r="PMJ325" s="52"/>
      <c r="PMK325" s="48"/>
      <c r="PML325" s="49"/>
      <c r="PMM325" s="50"/>
      <c r="PMN325" s="50"/>
      <c r="PMO325" s="50"/>
      <c r="PMP325" s="51"/>
      <c r="PMQ325" s="52"/>
      <c r="PMR325" s="48"/>
      <c r="PMS325" s="49"/>
      <c r="PMT325" s="50"/>
      <c r="PMU325" s="50"/>
      <c r="PMV325" s="50"/>
      <c r="PMW325" s="51"/>
      <c r="PMX325" s="52"/>
      <c r="PMY325" s="48"/>
      <c r="PMZ325" s="49"/>
      <c r="PNA325" s="50"/>
      <c r="PNB325" s="50"/>
      <c r="PNC325" s="50"/>
      <c r="PND325" s="51"/>
      <c r="PNE325" s="52"/>
      <c r="PNF325" s="48"/>
      <c r="PNG325" s="49"/>
      <c r="PNH325" s="50"/>
      <c r="PNI325" s="50"/>
      <c r="PNJ325" s="50"/>
      <c r="PNK325" s="51"/>
      <c r="PNL325" s="52"/>
      <c r="PNM325" s="48"/>
      <c r="PNN325" s="49"/>
      <c r="PNO325" s="50"/>
      <c r="PNP325" s="50"/>
      <c r="PNQ325" s="50"/>
      <c r="PNR325" s="51"/>
      <c r="PNS325" s="52"/>
      <c r="PNT325" s="48"/>
      <c r="PNU325" s="49"/>
      <c r="PNV325" s="50"/>
      <c r="PNW325" s="50"/>
      <c r="PNX325" s="50"/>
      <c r="PNY325" s="51"/>
      <c r="PNZ325" s="52"/>
      <c r="POA325" s="48"/>
      <c r="POB325" s="49"/>
      <c r="POC325" s="50"/>
      <c r="POD325" s="50"/>
      <c r="POE325" s="50"/>
      <c r="POF325" s="51"/>
      <c r="POG325" s="52"/>
      <c r="POH325" s="48"/>
      <c r="POI325" s="49"/>
      <c r="POJ325" s="50"/>
      <c r="POK325" s="50"/>
      <c r="POL325" s="50"/>
      <c r="POM325" s="51"/>
      <c r="PON325" s="52"/>
      <c r="POO325" s="48"/>
      <c r="POP325" s="49"/>
      <c r="POQ325" s="50"/>
      <c r="POR325" s="50"/>
      <c r="POS325" s="50"/>
      <c r="POT325" s="51"/>
      <c r="POU325" s="52"/>
      <c r="POV325" s="48"/>
      <c r="POW325" s="49"/>
      <c r="POX325" s="50"/>
      <c r="POY325" s="50"/>
      <c r="POZ325" s="50"/>
      <c r="PPA325" s="51"/>
      <c r="PPB325" s="52"/>
      <c r="PPC325" s="48"/>
      <c r="PPD325" s="49"/>
      <c r="PPE325" s="50"/>
      <c r="PPF325" s="50"/>
      <c r="PPG325" s="50"/>
      <c r="PPH325" s="51"/>
      <c r="PPI325" s="52"/>
      <c r="PPJ325" s="48"/>
      <c r="PPK325" s="49"/>
      <c r="PPL325" s="50"/>
      <c r="PPM325" s="50"/>
      <c r="PPN325" s="50"/>
      <c r="PPO325" s="51"/>
      <c r="PPP325" s="52"/>
      <c r="PPQ325" s="48"/>
      <c r="PPR325" s="49"/>
      <c r="PPS325" s="50"/>
      <c r="PPT325" s="50"/>
      <c r="PPU325" s="50"/>
      <c r="PPV325" s="51"/>
      <c r="PPW325" s="52"/>
      <c r="PPX325" s="48"/>
      <c r="PPY325" s="49"/>
      <c r="PPZ325" s="50"/>
      <c r="PQA325" s="50"/>
      <c r="PQB325" s="50"/>
      <c r="PQC325" s="51"/>
      <c r="PQD325" s="52"/>
      <c r="PQE325" s="48"/>
      <c r="PQF325" s="49"/>
      <c r="PQG325" s="50"/>
      <c r="PQH325" s="50"/>
      <c r="PQI325" s="50"/>
      <c r="PQJ325" s="51"/>
      <c r="PQK325" s="52"/>
      <c r="PQL325" s="48"/>
      <c r="PQM325" s="49"/>
      <c r="PQN325" s="50"/>
      <c r="PQO325" s="50"/>
      <c r="PQP325" s="50"/>
      <c r="PQQ325" s="51"/>
      <c r="PQR325" s="52"/>
      <c r="PQS325" s="48"/>
      <c r="PQT325" s="49"/>
      <c r="PQU325" s="50"/>
      <c r="PQV325" s="50"/>
      <c r="PQW325" s="50"/>
      <c r="PQX325" s="51"/>
      <c r="PQY325" s="52"/>
      <c r="PQZ325" s="48"/>
      <c r="PRA325" s="49"/>
      <c r="PRB325" s="50"/>
      <c r="PRC325" s="50"/>
      <c r="PRD325" s="50"/>
      <c r="PRE325" s="51"/>
      <c r="PRF325" s="52"/>
      <c r="PRG325" s="48"/>
      <c r="PRH325" s="49"/>
      <c r="PRI325" s="50"/>
      <c r="PRJ325" s="50"/>
      <c r="PRK325" s="50"/>
      <c r="PRL325" s="51"/>
      <c r="PRM325" s="52"/>
      <c r="PRN325" s="48"/>
      <c r="PRO325" s="49"/>
      <c r="PRP325" s="50"/>
      <c r="PRQ325" s="50"/>
      <c r="PRR325" s="50"/>
      <c r="PRS325" s="51"/>
      <c r="PRT325" s="52"/>
      <c r="PRU325" s="48"/>
      <c r="PRV325" s="49"/>
      <c r="PRW325" s="50"/>
      <c r="PRX325" s="50"/>
      <c r="PRY325" s="50"/>
      <c r="PRZ325" s="51"/>
      <c r="PSA325" s="52"/>
      <c r="PSB325" s="48"/>
      <c r="PSC325" s="49"/>
      <c r="PSD325" s="50"/>
      <c r="PSE325" s="50"/>
      <c r="PSF325" s="50"/>
      <c r="PSG325" s="51"/>
      <c r="PSH325" s="52"/>
      <c r="PSI325" s="48"/>
      <c r="PSJ325" s="49"/>
      <c r="PSK325" s="50"/>
      <c r="PSL325" s="50"/>
      <c r="PSM325" s="50"/>
      <c r="PSN325" s="51"/>
      <c r="PSO325" s="52"/>
      <c r="PSP325" s="48"/>
      <c r="PSQ325" s="49"/>
      <c r="PSR325" s="50"/>
      <c r="PSS325" s="50"/>
      <c r="PST325" s="50"/>
      <c r="PSU325" s="51"/>
      <c r="PSV325" s="52"/>
      <c r="PSW325" s="48"/>
      <c r="PSX325" s="49"/>
      <c r="PSY325" s="50"/>
      <c r="PSZ325" s="50"/>
      <c r="PTA325" s="50"/>
      <c r="PTB325" s="51"/>
      <c r="PTC325" s="52"/>
      <c r="PTD325" s="48"/>
      <c r="PTE325" s="49"/>
      <c r="PTF325" s="50"/>
      <c r="PTG325" s="50"/>
      <c r="PTH325" s="50"/>
      <c r="PTI325" s="51"/>
      <c r="PTJ325" s="52"/>
      <c r="PTK325" s="48"/>
      <c r="PTL325" s="49"/>
      <c r="PTM325" s="50"/>
      <c r="PTN325" s="50"/>
      <c r="PTO325" s="50"/>
      <c r="PTP325" s="51"/>
      <c r="PTQ325" s="52"/>
      <c r="PTR325" s="48"/>
      <c r="PTS325" s="49"/>
      <c r="PTT325" s="50"/>
      <c r="PTU325" s="50"/>
      <c r="PTV325" s="50"/>
      <c r="PTW325" s="51"/>
      <c r="PTX325" s="52"/>
      <c r="PTY325" s="48"/>
      <c r="PTZ325" s="49"/>
      <c r="PUA325" s="50"/>
      <c r="PUB325" s="50"/>
      <c r="PUC325" s="50"/>
      <c r="PUD325" s="51"/>
      <c r="PUE325" s="52"/>
      <c r="PUF325" s="48"/>
      <c r="PUG325" s="49"/>
      <c r="PUH325" s="50"/>
      <c r="PUI325" s="50"/>
      <c r="PUJ325" s="50"/>
      <c r="PUK325" s="51"/>
      <c r="PUL325" s="52"/>
      <c r="PUM325" s="48"/>
      <c r="PUN325" s="49"/>
      <c r="PUO325" s="50"/>
      <c r="PUP325" s="50"/>
      <c r="PUQ325" s="50"/>
      <c r="PUR325" s="51"/>
      <c r="PUS325" s="52"/>
      <c r="PUT325" s="48"/>
      <c r="PUU325" s="49"/>
      <c r="PUV325" s="50"/>
      <c r="PUW325" s="50"/>
      <c r="PUX325" s="50"/>
      <c r="PUY325" s="51"/>
      <c r="PUZ325" s="52"/>
      <c r="PVA325" s="48"/>
      <c r="PVB325" s="49"/>
      <c r="PVC325" s="50"/>
      <c r="PVD325" s="50"/>
      <c r="PVE325" s="50"/>
      <c r="PVF325" s="51"/>
      <c r="PVG325" s="52"/>
      <c r="PVH325" s="48"/>
      <c r="PVI325" s="49"/>
      <c r="PVJ325" s="50"/>
      <c r="PVK325" s="50"/>
      <c r="PVL325" s="50"/>
      <c r="PVM325" s="51"/>
      <c r="PVN325" s="52"/>
      <c r="PVO325" s="48"/>
      <c r="PVP325" s="49"/>
      <c r="PVQ325" s="50"/>
      <c r="PVR325" s="50"/>
      <c r="PVS325" s="50"/>
      <c r="PVT325" s="51"/>
      <c r="PVU325" s="52"/>
      <c r="PVV325" s="48"/>
      <c r="PVW325" s="49"/>
      <c r="PVX325" s="50"/>
      <c r="PVY325" s="50"/>
      <c r="PVZ325" s="50"/>
      <c r="PWA325" s="51"/>
      <c r="PWB325" s="52"/>
      <c r="PWC325" s="48"/>
      <c r="PWD325" s="49"/>
      <c r="PWE325" s="50"/>
      <c r="PWF325" s="50"/>
      <c r="PWG325" s="50"/>
      <c r="PWH325" s="51"/>
      <c r="PWI325" s="52"/>
      <c r="PWJ325" s="48"/>
      <c r="PWK325" s="49"/>
      <c r="PWL325" s="50"/>
      <c r="PWM325" s="50"/>
      <c r="PWN325" s="50"/>
      <c r="PWO325" s="51"/>
      <c r="PWP325" s="52"/>
      <c r="PWQ325" s="48"/>
      <c r="PWR325" s="49"/>
      <c r="PWS325" s="50"/>
      <c r="PWT325" s="50"/>
      <c r="PWU325" s="50"/>
      <c r="PWV325" s="51"/>
      <c r="PWW325" s="52"/>
      <c r="PWX325" s="48"/>
      <c r="PWY325" s="49"/>
      <c r="PWZ325" s="50"/>
      <c r="PXA325" s="50"/>
      <c r="PXB325" s="50"/>
      <c r="PXC325" s="51"/>
      <c r="PXD325" s="52"/>
      <c r="PXE325" s="48"/>
      <c r="PXF325" s="49"/>
      <c r="PXG325" s="50"/>
      <c r="PXH325" s="50"/>
      <c r="PXI325" s="50"/>
      <c r="PXJ325" s="51"/>
      <c r="PXK325" s="52"/>
      <c r="PXL325" s="48"/>
      <c r="PXM325" s="49"/>
      <c r="PXN325" s="50"/>
      <c r="PXO325" s="50"/>
      <c r="PXP325" s="50"/>
      <c r="PXQ325" s="51"/>
      <c r="PXR325" s="52"/>
      <c r="PXS325" s="48"/>
      <c r="PXT325" s="49"/>
      <c r="PXU325" s="50"/>
      <c r="PXV325" s="50"/>
      <c r="PXW325" s="50"/>
      <c r="PXX325" s="51"/>
      <c r="PXY325" s="52"/>
      <c r="PXZ325" s="48"/>
      <c r="PYA325" s="49"/>
      <c r="PYB325" s="50"/>
      <c r="PYC325" s="50"/>
      <c r="PYD325" s="50"/>
      <c r="PYE325" s="51"/>
      <c r="PYF325" s="52"/>
      <c r="PYG325" s="48"/>
      <c r="PYH325" s="49"/>
      <c r="PYI325" s="50"/>
      <c r="PYJ325" s="50"/>
      <c r="PYK325" s="50"/>
      <c r="PYL325" s="51"/>
      <c r="PYM325" s="52"/>
      <c r="PYN325" s="48"/>
      <c r="PYO325" s="49"/>
      <c r="PYP325" s="50"/>
      <c r="PYQ325" s="50"/>
      <c r="PYR325" s="50"/>
      <c r="PYS325" s="51"/>
      <c r="PYT325" s="52"/>
      <c r="PYU325" s="48"/>
      <c r="PYV325" s="49"/>
      <c r="PYW325" s="50"/>
      <c r="PYX325" s="50"/>
      <c r="PYY325" s="50"/>
      <c r="PYZ325" s="51"/>
      <c r="PZA325" s="52"/>
      <c r="PZB325" s="48"/>
      <c r="PZC325" s="49"/>
      <c r="PZD325" s="50"/>
      <c r="PZE325" s="50"/>
      <c r="PZF325" s="50"/>
      <c r="PZG325" s="51"/>
      <c r="PZH325" s="52"/>
      <c r="PZI325" s="48"/>
      <c r="PZJ325" s="49"/>
      <c r="PZK325" s="50"/>
      <c r="PZL325" s="50"/>
      <c r="PZM325" s="50"/>
      <c r="PZN325" s="51"/>
      <c r="PZO325" s="52"/>
      <c r="PZP325" s="48"/>
      <c r="PZQ325" s="49"/>
      <c r="PZR325" s="50"/>
      <c r="PZS325" s="50"/>
      <c r="PZT325" s="50"/>
      <c r="PZU325" s="51"/>
      <c r="PZV325" s="52"/>
      <c r="PZW325" s="48"/>
      <c r="PZX325" s="49"/>
      <c r="PZY325" s="50"/>
      <c r="PZZ325" s="50"/>
      <c r="QAA325" s="50"/>
      <c r="QAB325" s="51"/>
      <c r="QAC325" s="52"/>
      <c r="QAD325" s="48"/>
      <c r="QAE325" s="49"/>
      <c r="QAF325" s="50"/>
      <c r="QAG325" s="50"/>
      <c r="QAH325" s="50"/>
      <c r="QAI325" s="51"/>
      <c r="QAJ325" s="52"/>
      <c r="QAK325" s="48"/>
      <c r="QAL325" s="49"/>
      <c r="QAM325" s="50"/>
      <c r="QAN325" s="50"/>
      <c r="QAO325" s="50"/>
      <c r="QAP325" s="51"/>
      <c r="QAQ325" s="52"/>
      <c r="QAR325" s="48"/>
      <c r="QAS325" s="49"/>
      <c r="QAT325" s="50"/>
      <c r="QAU325" s="50"/>
      <c r="QAV325" s="50"/>
      <c r="QAW325" s="51"/>
      <c r="QAX325" s="52"/>
      <c r="QAY325" s="48"/>
      <c r="QAZ325" s="49"/>
      <c r="QBA325" s="50"/>
      <c r="QBB325" s="50"/>
      <c r="QBC325" s="50"/>
      <c r="QBD325" s="51"/>
      <c r="QBE325" s="52"/>
      <c r="QBF325" s="48"/>
      <c r="QBG325" s="49"/>
      <c r="QBH325" s="50"/>
      <c r="QBI325" s="50"/>
      <c r="QBJ325" s="50"/>
      <c r="QBK325" s="51"/>
      <c r="QBL325" s="52"/>
      <c r="QBM325" s="48"/>
      <c r="QBN325" s="49"/>
      <c r="QBO325" s="50"/>
      <c r="QBP325" s="50"/>
      <c r="QBQ325" s="50"/>
      <c r="QBR325" s="51"/>
      <c r="QBS325" s="52"/>
      <c r="QBT325" s="48"/>
      <c r="QBU325" s="49"/>
      <c r="QBV325" s="50"/>
      <c r="QBW325" s="50"/>
      <c r="QBX325" s="50"/>
      <c r="QBY325" s="51"/>
      <c r="QBZ325" s="52"/>
      <c r="QCA325" s="48"/>
      <c r="QCB325" s="49"/>
      <c r="QCC325" s="50"/>
      <c r="QCD325" s="50"/>
      <c r="QCE325" s="50"/>
      <c r="QCF325" s="51"/>
      <c r="QCG325" s="52"/>
      <c r="QCH325" s="48"/>
      <c r="QCI325" s="49"/>
      <c r="QCJ325" s="50"/>
      <c r="QCK325" s="50"/>
      <c r="QCL325" s="50"/>
      <c r="QCM325" s="51"/>
      <c r="QCN325" s="52"/>
      <c r="QCO325" s="48"/>
      <c r="QCP325" s="49"/>
      <c r="QCQ325" s="50"/>
      <c r="QCR325" s="50"/>
      <c r="QCS325" s="50"/>
      <c r="QCT325" s="51"/>
      <c r="QCU325" s="52"/>
      <c r="QCV325" s="48"/>
      <c r="QCW325" s="49"/>
      <c r="QCX325" s="50"/>
      <c r="QCY325" s="50"/>
      <c r="QCZ325" s="50"/>
      <c r="QDA325" s="51"/>
      <c r="QDB325" s="52"/>
      <c r="QDC325" s="48"/>
      <c r="QDD325" s="49"/>
      <c r="QDE325" s="50"/>
      <c r="QDF325" s="50"/>
      <c r="QDG325" s="50"/>
      <c r="QDH325" s="51"/>
      <c r="QDI325" s="52"/>
      <c r="QDJ325" s="48"/>
      <c r="QDK325" s="49"/>
      <c r="QDL325" s="50"/>
      <c r="QDM325" s="50"/>
      <c r="QDN325" s="50"/>
      <c r="QDO325" s="51"/>
      <c r="QDP325" s="52"/>
      <c r="QDQ325" s="48"/>
      <c r="QDR325" s="49"/>
      <c r="QDS325" s="50"/>
      <c r="QDT325" s="50"/>
      <c r="QDU325" s="50"/>
      <c r="QDV325" s="51"/>
      <c r="QDW325" s="52"/>
      <c r="QDX325" s="48"/>
      <c r="QDY325" s="49"/>
      <c r="QDZ325" s="50"/>
      <c r="QEA325" s="50"/>
      <c r="QEB325" s="50"/>
      <c r="QEC325" s="51"/>
      <c r="QED325" s="52"/>
      <c r="QEE325" s="48"/>
      <c r="QEF325" s="49"/>
      <c r="QEG325" s="50"/>
      <c r="QEH325" s="50"/>
      <c r="QEI325" s="50"/>
      <c r="QEJ325" s="51"/>
      <c r="QEK325" s="52"/>
      <c r="QEL325" s="48"/>
      <c r="QEM325" s="49"/>
      <c r="QEN325" s="50"/>
      <c r="QEO325" s="50"/>
      <c r="QEP325" s="50"/>
      <c r="QEQ325" s="51"/>
      <c r="QER325" s="52"/>
      <c r="QES325" s="48"/>
      <c r="QET325" s="49"/>
      <c r="QEU325" s="50"/>
      <c r="QEV325" s="50"/>
      <c r="QEW325" s="50"/>
      <c r="QEX325" s="51"/>
      <c r="QEY325" s="52"/>
      <c r="QEZ325" s="48"/>
      <c r="QFA325" s="49"/>
      <c r="QFB325" s="50"/>
      <c r="QFC325" s="50"/>
      <c r="QFD325" s="50"/>
      <c r="QFE325" s="51"/>
      <c r="QFF325" s="52"/>
      <c r="QFG325" s="48"/>
      <c r="QFH325" s="49"/>
      <c r="QFI325" s="50"/>
      <c r="QFJ325" s="50"/>
      <c r="QFK325" s="50"/>
      <c r="QFL325" s="51"/>
      <c r="QFM325" s="52"/>
      <c r="QFN325" s="48"/>
      <c r="QFO325" s="49"/>
      <c r="QFP325" s="50"/>
      <c r="QFQ325" s="50"/>
      <c r="QFR325" s="50"/>
      <c r="QFS325" s="51"/>
      <c r="QFT325" s="52"/>
      <c r="QFU325" s="48"/>
      <c r="QFV325" s="49"/>
      <c r="QFW325" s="50"/>
      <c r="QFX325" s="50"/>
      <c r="QFY325" s="50"/>
      <c r="QFZ325" s="51"/>
      <c r="QGA325" s="52"/>
      <c r="QGB325" s="48"/>
      <c r="QGC325" s="49"/>
      <c r="QGD325" s="50"/>
      <c r="QGE325" s="50"/>
      <c r="QGF325" s="50"/>
      <c r="QGG325" s="51"/>
      <c r="QGH325" s="52"/>
      <c r="QGI325" s="48"/>
      <c r="QGJ325" s="49"/>
      <c r="QGK325" s="50"/>
      <c r="QGL325" s="50"/>
      <c r="QGM325" s="50"/>
      <c r="QGN325" s="51"/>
      <c r="QGO325" s="52"/>
      <c r="QGP325" s="48"/>
      <c r="QGQ325" s="49"/>
      <c r="QGR325" s="50"/>
      <c r="QGS325" s="50"/>
      <c r="QGT325" s="50"/>
      <c r="QGU325" s="51"/>
      <c r="QGV325" s="52"/>
      <c r="QGW325" s="48"/>
      <c r="QGX325" s="49"/>
      <c r="QGY325" s="50"/>
      <c r="QGZ325" s="50"/>
      <c r="QHA325" s="50"/>
      <c r="QHB325" s="51"/>
      <c r="QHC325" s="52"/>
      <c r="QHD325" s="48"/>
      <c r="QHE325" s="49"/>
      <c r="QHF325" s="50"/>
      <c r="QHG325" s="50"/>
      <c r="QHH325" s="50"/>
      <c r="QHI325" s="51"/>
      <c r="QHJ325" s="52"/>
      <c r="QHK325" s="48"/>
      <c r="QHL325" s="49"/>
      <c r="QHM325" s="50"/>
      <c r="QHN325" s="50"/>
      <c r="QHO325" s="50"/>
      <c r="QHP325" s="51"/>
      <c r="QHQ325" s="52"/>
      <c r="QHR325" s="48"/>
      <c r="QHS325" s="49"/>
      <c r="QHT325" s="50"/>
      <c r="QHU325" s="50"/>
      <c r="QHV325" s="50"/>
      <c r="QHW325" s="51"/>
      <c r="QHX325" s="52"/>
      <c r="QHY325" s="48"/>
      <c r="QHZ325" s="49"/>
      <c r="QIA325" s="50"/>
      <c r="QIB325" s="50"/>
      <c r="QIC325" s="50"/>
      <c r="QID325" s="51"/>
      <c r="QIE325" s="52"/>
      <c r="QIF325" s="48"/>
      <c r="QIG325" s="49"/>
      <c r="QIH325" s="50"/>
      <c r="QII325" s="50"/>
      <c r="QIJ325" s="50"/>
      <c r="QIK325" s="51"/>
      <c r="QIL325" s="52"/>
      <c r="QIM325" s="48"/>
      <c r="QIN325" s="49"/>
      <c r="QIO325" s="50"/>
      <c r="QIP325" s="50"/>
      <c r="QIQ325" s="50"/>
      <c r="QIR325" s="51"/>
      <c r="QIS325" s="52"/>
      <c r="QIT325" s="48"/>
      <c r="QIU325" s="49"/>
      <c r="QIV325" s="50"/>
      <c r="QIW325" s="50"/>
      <c r="QIX325" s="50"/>
      <c r="QIY325" s="51"/>
      <c r="QIZ325" s="52"/>
      <c r="QJA325" s="48"/>
      <c r="QJB325" s="49"/>
      <c r="QJC325" s="50"/>
      <c r="QJD325" s="50"/>
      <c r="QJE325" s="50"/>
      <c r="QJF325" s="51"/>
      <c r="QJG325" s="52"/>
      <c r="QJH325" s="48"/>
      <c r="QJI325" s="49"/>
      <c r="QJJ325" s="50"/>
      <c r="QJK325" s="50"/>
      <c r="QJL325" s="50"/>
      <c r="QJM325" s="51"/>
      <c r="QJN325" s="52"/>
      <c r="QJO325" s="48"/>
      <c r="QJP325" s="49"/>
      <c r="QJQ325" s="50"/>
      <c r="QJR325" s="50"/>
      <c r="QJS325" s="50"/>
      <c r="QJT325" s="51"/>
      <c r="QJU325" s="52"/>
      <c r="QJV325" s="48"/>
      <c r="QJW325" s="49"/>
      <c r="QJX325" s="50"/>
      <c r="QJY325" s="50"/>
      <c r="QJZ325" s="50"/>
      <c r="QKA325" s="51"/>
      <c r="QKB325" s="52"/>
      <c r="QKC325" s="48"/>
      <c r="QKD325" s="49"/>
      <c r="QKE325" s="50"/>
      <c r="QKF325" s="50"/>
      <c r="QKG325" s="50"/>
      <c r="QKH325" s="51"/>
      <c r="QKI325" s="52"/>
      <c r="QKJ325" s="48"/>
      <c r="QKK325" s="49"/>
      <c r="QKL325" s="50"/>
      <c r="QKM325" s="50"/>
      <c r="QKN325" s="50"/>
      <c r="QKO325" s="51"/>
      <c r="QKP325" s="52"/>
      <c r="QKQ325" s="48"/>
      <c r="QKR325" s="49"/>
      <c r="QKS325" s="50"/>
      <c r="QKT325" s="50"/>
      <c r="QKU325" s="50"/>
      <c r="QKV325" s="51"/>
      <c r="QKW325" s="52"/>
      <c r="QKX325" s="48"/>
      <c r="QKY325" s="49"/>
      <c r="QKZ325" s="50"/>
      <c r="QLA325" s="50"/>
      <c r="QLB325" s="50"/>
      <c r="QLC325" s="51"/>
      <c r="QLD325" s="52"/>
      <c r="QLE325" s="48"/>
      <c r="QLF325" s="49"/>
      <c r="QLG325" s="50"/>
      <c r="QLH325" s="50"/>
      <c r="QLI325" s="50"/>
      <c r="QLJ325" s="51"/>
      <c r="QLK325" s="52"/>
      <c r="QLL325" s="48"/>
      <c r="QLM325" s="49"/>
      <c r="QLN325" s="50"/>
      <c r="QLO325" s="50"/>
      <c r="QLP325" s="50"/>
      <c r="QLQ325" s="51"/>
      <c r="QLR325" s="52"/>
      <c r="QLS325" s="48"/>
      <c r="QLT325" s="49"/>
      <c r="QLU325" s="50"/>
      <c r="QLV325" s="50"/>
      <c r="QLW325" s="50"/>
      <c r="QLX325" s="51"/>
      <c r="QLY325" s="52"/>
      <c r="QLZ325" s="48"/>
      <c r="QMA325" s="49"/>
      <c r="QMB325" s="50"/>
      <c r="QMC325" s="50"/>
      <c r="QMD325" s="50"/>
      <c r="QME325" s="51"/>
      <c r="QMF325" s="52"/>
      <c r="QMG325" s="48"/>
      <c r="QMH325" s="49"/>
      <c r="QMI325" s="50"/>
      <c r="QMJ325" s="50"/>
      <c r="QMK325" s="50"/>
      <c r="QML325" s="51"/>
      <c r="QMM325" s="52"/>
      <c r="QMN325" s="48"/>
      <c r="QMO325" s="49"/>
      <c r="QMP325" s="50"/>
      <c r="QMQ325" s="50"/>
      <c r="QMR325" s="50"/>
      <c r="QMS325" s="51"/>
      <c r="QMT325" s="52"/>
      <c r="QMU325" s="48"/>
      <c r="QMV325" s="49"/>
      <c r="QMW325" s="50"/>
      <c r="QMX325" s="50"/>
      <c r="QMY325" s="50"/>
      <c r="QMZ325" s="51"/>
      <c r="QNA325" s="52"/>
      <c r="QNB325" s="48"/>
      <c r="QNC325" s="49"/>
      <c r="QND325" s="50"/>
      <c r="QNE325" s="50"/>
      <c r="QNF325" s="50"/>
      <c r="QNG325" s="51"/>
      <c r="QNH325" s="52"/>
      <c r="QNI325" s="48"/>
      <c r="QNJ325" s="49"/>
      <c r="QNK325" s="50"/>
      <c r="QNL325" s="50"/>
      <c r="QNM325" s="50"/>
      <c r="QNN325" s="51"/>
      <c r="QNO325" s="52"/>
      <c r="QNP325" s="48"/>
      <c r="QNQ325" s="49"/>
      <c r="QNR325" s="50"/>
      <c r="QNS325" s="50"/>
      <c r="QNT325" s="50"/>
      <c r="QNU325" s="51"/>
      <c r="QNV325" s="52"/>
      <c r="QNW325" s="48"/>
      <c r="QNX325" s="49"/>
      <c r="QNY325" s="50"/>
      <c r="QNZ325" s="50"/>
      <c r="QOA325" s="50"/>
      <c r="QOB325" s="51"/>
      <c r="QOC325" s="52"/>
      <c r="QOD325" s="48"/>
      <c r="QOE325" s="49"/>
      <c r="QOF325" s="50"/>
      <c r="QOG325" s="50"/>
      <c r="QOH325" s="50"/>
      <c r="QOI325" s="51"/>
      <c r="QOJ325" s="52"/>
      <c r="QOK325" s="48"/>
      <c r="QOL325" s="49"/>
      <c r="QOM325" s="50"/>
      <c r="QON325" s="50"/>
      <c r="QOO325" s="50"/>
      <c r="QOP325" s="51"/>
      <c r="QOQ325" s="52"/>
      <c r="QOR325" s="48"/>
      <c r="QOS325" s="49"/>
      <c r="QOT325" s="50"/>
      <c r="QOU325" s="50"/>
      <c r="QOV325" s="50"/>
      <c r="QOW325" s="51"/>
      <c r="QOX325" s="52"/>
      <c r="QOY325" s="48"/>
      <c r="QOZ325" s="49"/>
      <c r="QPA325" s="50"/>
      <c r="QPB325" s="50"/>
      <c r="QPC325" s="50"/>
      <c r="QPD325" s="51"/>
      <c r="QPE325" s="52"/>
      <c r="QPF325" s="48"/>
      <c r="QPG325" s="49"/>
      <c r="QPH325" s="50"/>
      <c r="QPI325" s="50"/>
      <c r="QPJ325" s="50"/>
      <c r="QPK325" s="51"/>
      <c r="QPL325" s="52"/>
      <c r="QPM325" s="48"/>
      <c r="QPN325" s="49"/>
      <c r="QPO325" s="50"/>
      <c r="QPP325" s="50"/>
      <c r="QPQ325" s="50"/>
      <c r="QPR325" s="51"/>
      <c r="QPS325" s="52"/>
      <c r="QPT325" s="48"/>
      <c r="QPU325" s="49"/>
      <c r="QPV325" s="50"/>
      <c r="QPW325" s="50"/>
      <c r="QPX325" s="50"/>
      <c r="QPY325" s="51"/>
      <c r="QPZ325" s="52"/>
      <c r="QQA325" s="48"/>
      <c r="QQB325" s="49"/>
      <c r="QQC325" s="50"/>
      <c r="QQD325" s="50"/>
      <c r="QQE325" s="50"/>
      <c r="QQF325" s="51"/>
      <c r="QQG325" s="52"/>
      <c r="QQH325" s="48"/>
      <c r="QQI325" s="49"/>
      <c r="QQJ325" s="50"/>
      <c r="QQK325" s="50"/>
      <c r="QQL325" s="50"/>
      <c r="QQM325" s="51"/>
      <c r="QQN325" s="52"/>
      <c r="QQO325" s="48"/>
      <c r="QQP325" s="49"/>
      <c r="QQQ325" s="50"/>
      <c r="QQR325" s="50"/>
      <c r="QQS325" s="50"/>
      <c r="QQT325" s="51"/>
      <c r="QQU325" s="52"/>
      <c r="QQV325" s="48"/>
      <c r="QQW325" s="49"/>
      <c r="QQX325" s="50"/>
      <c r="QQY325" s="50"/>
      <c r="QQZ325" s="50"/>
      <c r="QRA325" s="51"/>
      <c r="QRB325" s="52"/>
      <c r="QRC325" s="48"/>
      <c r="QRD325" s="49"/>
      <c r="QRE325" s="50"/>
      <c r="QRF325" s="50"/>
      <c r="QRG325" s="50"/>
      <c r="QRH325" s="51"/>
      <c r="QRI325" s="52"/>
      <c r="QRJ325" s="48"/>
      <c r="QRK325" s="49"/>
      <c r="QRL325" s="50"/>
      <c r="QRM325" s="50"/>
      <c r="QRN325" s="50"/>
      <c r="QRO325" s="51"/>
      <c r="QRP325" s="52"/>
      <c r="QRQ325" s="48"/>
      <c r="QRR325" s="49"/>
      <c r="QRS325" s="50"/>
      <c r="QRT325" s="50"/>
      <c r="QRU325" s="50"/>
      <c r="QRV325" s="51"/>
      <c r="QRW325" s="52"/>
      <c r="QRX325" s="48"/>
      <c r="QRY325" s="49"/>
      <c r="QRZ325" s="50"/>
      <c r="QSA325" s="50"/>
      <c r="QSB325" s="50"/>
      <c r="QSC325" s="51"/>
      <c r="QSD325" s="52"/>
      <c r="QSE325" s="48"/>
      <c r="QSF325" s="49"/>
      <c r="QSG325" s="50"/>
      <c r="QSH325" s="50"/>
      <c r="QSI325" s="50"/>
      <c r="QSJ325" s="51"/>
      <c r="QSK325" s="52"/>
      <c r="QSL325" s="48"/>
      <c r="QSM325" s="49"/>
      <c r="QSN325" s="50"/>
      <c r="QSO325" s="50"/>
      <c r="QSP325" s="50"/>
      <c r="QSQ325" s="51"/>
      <c r="QSR325" s="52"/>
      <c r="QSS325" s="48"/>
      <c r="QST325" s="49"/>
      <c r="QSU325" s="50"/>
      <c r="QSV325" s="50"/>
      <c r="QSW325" s="50"/>
      <c r="QSX325" s="51"/>
      <c r="QSY325" s="52"/>
      <c r="QSZ325" s="48"/>
      <c r="QTA325" s="49"/>
      <c r="QTB325" s="50"/>
      <c r="QTC325" s="50"/>
      <c r="QTD325" s="50"/>
      <c r="QTE325" s="51"/>
      <c r="QTF325" s="52"/>
      <c r="QTG325" s="48"/>
      <c r="QTH325" s="49"/>
      <c r="QTI325" s="50"/>
      <c r="QTJ325" s="50"/>
      <c r="QTK325" s="50"/>
      <c r="QTL325" s="51"/>
      <c r="QTM325" s="52"/>
      <c r="QTN325" s="48"/>
      <c r="QTO325" s="49"/>
      <c r="QTP325" s="50"/>
      <c r="QTQ325" s="50"/>
      <c r="QTR325" s="50"/>
      <c r="QTS325" s="51"/>
      <c r="QTT325" s="52"/>
      <c r="QTU325" s="48"/>
      <c r="QTV325" s="49"/>
      <c r="QTW325" s="50"/>
      <c r="QTX325" s="50"/>
      <c r="QTY325" s="50"/>
      <c r="QTZ325" s="51"/>
      <c r="QUA325" s="52"/>
      <c r="QUB325" s="48"/>
      <c r="QUC325" s="49"/>
      <c r="QUD325" s="50"/>
      <c r="QUE325" s="50"/>
      <c r="QUF325" s="50"/>
      <c r="QUG325" s="51"/>
      <c r="QUH325" s="52"/>
      <c r="QUI325" s="48"/>
      <c r="QUJ325" s="49"/>
      <c r="QUK325" s="50"/>
      <c r="QUL325" s="50"/>
      <c r="QUM325" s="50"/>
      <c r="QUN325" s="51"/>
      <c r="QUO325" s="52"/>
      <c r="QUP325" s="48"/>
      <c r="QUQ325" s="49"/>
      <c r="QUR325" s="50"/>
      <c r="QUS325" s="50"/>
      <c r="QUT325" s="50"/>
      <c r="QUU325" s="51"/>
      <c r="QUV325" s="52"/>
      <c r="QUW325" s="48"/>
      <c r="QUX325" s="49"/>
      <c r="QUY325" s="50"/>
      <c r="QUZ325" s="50"/>
      <c r="QVA325" s="50"/>
      <c r="QVB325" s="51"/>
      <c r="QVC325" s="52"/>
      <c r="QVD325" s="48"/>
      <c r="QVE325" s="49"/>
      <c r="QVF325" s="50"/>
      <c r="QVG325" s="50"/>
      <c r="QVH325" s="50"/>
      <c r="QVI325" s="51"/>
      <c r="QVJ325" s="52"/>
      <c r="QVK325" s="48"/>
      <c r="QVL325" s="49"/>
      <c r="QVM325" s="50"/>
      <c r="QVN325" s="50"/>
      <c r="QVO325" s="50"/>
      <c r="QVP325" s="51"/>
      <c r="QVQ325" s="52"/>
      <c r="QVR325" s="48"/>
      <c r="QVS325" s="49"/>
      <c r="QVT325" s="50"/>
      <c r="QVU325" s="50"/>
      <c r="QVV325" s="50"/>
      <c r="QVW325" s="51"/>
      <c r="QVX325" s="52"/>
      <c r="QVY325" s="48"/>
      <c r="QVZ325" s="49"/>
      <c r="QWA325" s="50"/>
      <c r="QWB325" s="50"/>
      <c r="QWC325" s="50"/>
      <c r="QWD325" s="51"/>
      <c r="QWE325" s="52"/>
      <c r="QWF325" s="48"/>
      <c r="QWG325" s="49"/>
      <c r="QWH325" s="50"/>
      <c r="QWI325" s="50"/>
      <c r="QWJ325" s="50"/>
      <c r="QWK325" s="51"/>
      <c r="QWL325" s="52"/>
      <c r="QWM325" s="48"/>
      <c r="QWN325" s="49"/>
      <c r="QWO325" s="50"/>
      <c r="QWP325" s="50"/>
      <c r="QWQ325" s="50"/>
      <c r="QWR325" s="51"/>
      <c r="QWS325" s="52"/>
      <c r="QWT325" s="48"/>
      <c r="QWU325" s="49"/>
      <c r="QWV325" s="50"/>
      <c r="QWW325" s="50"/>
      <c r="QWX325" s="50"/>
      <c r="QWY325" s="51"/>
      <c r="QWZ325" s="52"/>
      <c r="QXA325" s="48"/>
      <c r="QXB325" s="49"/>
      <c r="QXC325" s="50"/>
      <c r="QXD325" s="50"/>
      <c r="QXE325" s="50"/>
      <c r="QXF325" s="51"/>
      <c r="QXG325" s="52"/>
      <c r="QXH325" s="48"/>
      <c r="QXI325" s="49"/>
      <c r="QXJ325" s="50"/>
      <c r="QXK325" s="50"/>
      <c r="QXL325" s="50"/>
      <c r="QXM325" s="51"/>
      <c r="QXN325" s="52"/>
      <c r="QXO325" s="48"/>
      <c r="QXP325" s="49"/>
      <c r="QXQ325" s="50"/>
      <c r="QXR325" s="50"/>
      <c r="QXS325" s="50"/>
      <c r="QXT325" s="51"/>
      <c r="QXU325" s="52"/>
      <c r="QXV325" s="48"/>
      <c r="QXW325" s="49"/>
      <c r="QXX325" s="50"/>
      <c r="QXY325" s="50"/>
      <c r="QXZ325" s="50"/>
      <c r="QYA325" s="51"/>
      <c r="QYB325" s="52"/>
      <c r="QYC325" s="48"/>
      <c r="QYD325" s="49"/>
      <c r="QYE325" s="50"/>
      <c r="QYF325" s="50"/>
      <c r="QYG325" s="50"/>
      <c r="QYH325" s="51"/>
      <c r="QYI325" s="52"/>
      <c r="QYJ325" s="48"/>
      <c r="QYK325" s="49"/>
      <c r="QYL325" s="50"/>
      <c r="QYM325" s="50"/>
      <c r="QYN325" s="50"/>
      <c r="QYO325" s="51"/>
      <c r="QYP325" s="52"/>
      <c r="QYQ325" s="48"/>
      <c r="QYR325" s="49"/>
      <c r="QYS325" s="50"/>
      <c r="QYT325" s="50"/>
      <c r="QYU325" s="50"/>
      <c r="QYV325" s="51"/>
      <c r="QYW325" s="52"/>
      <c r="QYX325" s="48"/>
      <c r="QYY325" s="49"/>
      <c r="QYZ325" s="50"/>
      <c r="QZA325" s="50"/>
      <c r="QZB325" s="50"/>
      <c r="QZC325" s="51"/>
      <c r="QZD325" s="52"/>
      <c r="QZE325" s="48"/>
      <c r="QZF325" s="49"/>
      <c r="QZG325" s="50"/>
      <c r="QZH325" s="50"/>
      <c r="QZI325" s="50"/>
      <c r="QZJ325" s="51"/>
      <c r="QZK325" s="52"/>
      <c r="QZL325" s="48"/>
      <c r="QZM325" s="49"/>
      <c r="QZN325" s="50"/>
      <c r="QZO325" s="50"/>
      <c r="QZP325" s="50"/>
      <c r="QZQ325" s="51"/>
      <c r="QZR325" s="52"/>
      <c r="QZS325" s="48"/>
      <c r="QZT325" s="49"/>
      <c r="QZU325" s="50"/>
      <c r="QZV325" s="50"/>
      <c r="QZW325" s="50"/>
      <c r="QZX325" s="51"/>
      <c r="QZY325" s="52"/>
      <c r="QZZ325" s="48"/>
      <c r="RAA325" s="49"/>
      <c r="RAB325" s="50"/>
      <c r="RAC325" s="50"/>
      <c r="RAD325" s="50"/>
      <c r="RAE325" s="51"/>
      <c r="RAF325" s="52"/>
      <c r="RAG325" s="48"/>
      <c r="RAH325" s="49"/>
      <c r="RAI325" s="50"/>
      <c r="RAJ325" s="50"/>
      <c r="RAK325" s="50"/>
      <c r="RAL325" s="51"/>
      <c r="RAM325" s="52"/>
      <c r="RAN325" s="48"/>
      <c r="RAO325" s="49"/>
      <c r="RAP325" s="50"/>
      <c r="RAQ325" s="50"/>
      <c r="RAR325" s="50"/>
      <c r="RAS325" s="51"/>
      <c r="RAT325" s="52"/>
      <c r="RAU325" s="48"/>
      <c r="RAV325" s="49"/>
      <c r="RAW325" s="50"/>
      <c r="RAX325" s="50"/>
      <c r="RAY325" s="50"/>
      <c r="RAZ325" s="51"/>
      <c r="RBA325" s="52"/>
      <c r="RBB325" s="48"/>
      <c r="RBC325" s="49"/>
      <c r="RBD325" s="50"/>
      <c r="RBE325" s="50"/>
      <c r="RBF325" s="50"/>
      <c r="RBG325" s="51"/>
      <c r="RBH325" s="52"/>
      <c r="RBI325" s="48"/>
      <c r="RBJ325" s="49"/>
      <c r="RBK325" s="50"/>
      <c r="RBL325" s="50"/>
      <c r="RBM325" s="50"/>
      <c r="RBN325" s="51"/>
      <c r="RBO325" s="52"/>
      <c r="RBP325" s="48"/>
      <c r="RBQ325" s="49"/>
      <c r="RBR325" s="50"/>
      <c r="RBS325" s="50"/>
      <c r="RBT325" s="50"/>
      <c r="RBU325" s="51"/>
      <c r="RBV325" s="52"/>
      <c r="RBW325" s="48"/>
      <c r="RBX325" s="49"/>
      <c r="RBY325" s="50"/>
      <c r="RBZ325" s="50"/>
      <c r="RCA325" s="50"/>
      <c r="RCB325" s="51"/>
      <c r="RCC325" s="52"/>
      <c r="RCD325" s="48"/>
      <c r="RCE325" s="49"/>
      <c r="RCF325" s="50"/>
      <c r="RCG325" s="50"/>
      <c r="RCH325" s="50"/>
      <c r="RCI325" s="51"/>
      <c r="RCJ325" s="52"/>
      <c r="RCK325" s="48"/>
      <c r="RCL325" s="49"/>
      <c r="RCM325" s="50"/>
      <c r="RCN325" s="50"/>
      <c r="RCO325" s="50"/>
      <c r="RCP325" s="51"/>
      <c r="RCQ325" s="52"/>
      <c r="RCR325" s="48"/>
      <c r="RCS325" s="49"/>
      <c r="RCT325" s="50"/>
      <c r="RCU325" s="50"/>
      <c r="RCV325" s="50"/>
      <c r="RCW325" s="51"/>
      <c r="RCX325" s="52"/>
      <c r="RCY325" s="48"/>
      <c r="RCZ325" s="49"/>
      <c r="RDA325" s="50"/>
      <c r="RDB325" s="50"/>
      <c r="RDC325" s="50"/>
      <c r="RDD325" s="51"/>
      <c r="RDE325" s="52"/>
      <c r="RDF325" s="48"/>
      <c r="RDG325" s="49"/>
      <c r="RDH325" s="50"/>
      <c r="RDI325" s="50"/>
      <c r="RDJ325" s="50"/>
      <c r="RDK325" s="51"/>
      <c r="RDL325" s="52"/>
      <c r="RDM325" s="48"/>
      <c r="RDN325" s="49"/>
      <c r="RDO325" s="50"/>
      <c r="RDP325" s="50"/>
      <c r="RDQ325" s="50"/>
      <c r="RDR325" s="51"/>
      <c r="RDS325" s="52"/>
      <c r="RDT325" s="48"/>
      <c r="RDU325" s="49"/>
      <c r="RDV325" s="50"/>
      <c r="RDW325" s="50"/>
      <c r="RDX325" s="50"/>
      <c r="RDY325" s="51"/>
      <c r="RDZ325" s="52"/>
      <c r="REA325" s="48"/>
      <c r="REB325" s="49"/>
      <c r="REC325" s="50"/>
      <c r="RED325" s="50"/>
      <c r="REE325" s="50"/>
      <c r="REF325" s="51"/>
      <c r="REG325" s="52"/>
      <c r="REH325" s="48"/>
      <c r="REI325" s="49"/>
      <c r="REJ325" s="50"/>
      <c r="REK325" s="50"/>
      <c r="REL325" s="50"/>
      <c r="REM325" s="51"/>
      <c r="REN325" s="52"/>
      <c r="REO325" s="48"/>
      <c r="REP325" s="49"/>
      <c r="REQ325" s="50"/>
      <c r="RER325" s="50"/>
      <c r="RES325" s="50"/>
      <c r="RET325" s="51"/>
      <c r="REU325" s="52"/>
      <c r="REV325" s="48"/>
      <c r="REW325" s="49"/>
      <c r="REX325" s="50"/>
      <c r="REY325" s="50"/>
      <c r="REZ325" s="50"/>
      <c r="RFA325" s="51"/>
      <c r="RFB325" s="52"/>
      <c r="RFC325" s="48"/>
      <c r="RFD325" s="49"/>
      <c r="RFE325" s="50"/>
      <c r="RFF325" s="50"/>
      <c r="RFG325" s="50"/>
      <c r="RFH325" s="51"/>
      <c r="RFI325" s="52"/>
      <c r="RFJ325" s="48"/>
      <c r="RFK325" s="49"/>
      <c r="RFL325" s="50"/>
      <c r="RFM325" s="50"/>
      <c r="RFN325" s="50"/>
      <c r="RFO325" s="51"/>
      <c r="RFP325" s="52"/>
      <c r="RFQ325" s="48"/>
      <c r="RFR325" s="49"/>
      <c r="RFS325" s="50"/>
      <c r="RFT325" s="50"/>
      <c r="RFU325" s="50"/>
      <c r="RFV325" s="51"/>
      <c r="RFW325" s="52"/>
      <c r="RFX325" s="48"/>
      <c r="RFY325" s="49"/>
      <c r="RFZ325" s="50"/>
      <c r="RGA325" s="50"/>
      <c r="RGB325" s="50"/>
      <c r="RGC325" s="51"/>
      <c r="RGD325" s="52"/>
      <c r="RGE325" s="48"/>
      <c r="RGF325" s="49"/>
      <c r="RGG325" s="50"/>
      <c r="RGH325" s="50"/>
      <c r="RGI325" s="50"/>
      <c r="RGJ325" s="51"/>
      <c r="RGK325" s="52"/>
      <c r="RGL325" s="48"/>
      <c r="RGM325" s="49"/>
      <c r="RGN325" s="50"/>
      <c r="RGO325" s="50"/>
      <c r="RGP325" s="50"/>
      <c r="RGQ325" s="51"/>
      <c r="RGR325" s="52"/>
      <c r="RGS325" s="48"/>
      <c r="RGT325" s="49"/>
      <c r="RGU325" s="50"/>
      <c r="RGV325" s="50"/>
      <c r="RGW325" s="50"/>
      <c r="RGX325" s="51"/>
      <c r="RGY325" s="52"/>
      <c r="RGZ325" s="48"/>
      <c r="RHA325" s="49"/>
      <c r="RHB325" s="50"/>
      <c r="RHC325" s="50"/>
      <c r="RHD325" s="50"/>
      <c r="RHE325" s="51"/>
      <c r="RHF325" s="52"/>
      <c r="RHG325" s="48"/>
      <c r="RHH325" s="49"/>
      <c r="RHI325" s="50"/>
      <c r="RHJ325" s="50"/>
      <c r="RHK325" s="50"/>
      <c r="RHL325" s="51"/>
      <c r="RHM325" s="52"/>
      <c r="RHN325" s="48"/>
      <c r="RHO325" s="49"/>
      <c r="RHP325" s="50"/>
      <c r="RHQ325" s="50"/>
      <c r="RHR325" s="50"/>
      <c r="RHS325" s="51"/>
      <c r="RHT325" s="52"/>
      <c r="RHU325" s="48"/>
      <c r="RHV325" s="49"/>
      <c r="RHW325" s="50"/>
      <c r="RHX325" s="50"/>
      <c r="RHY325" s="50"/>
      <c r="RHZ325" s="51"/>
      <c r="RIA325" s="52"/>
      <c r="RIB325" s="48"/>
      <c r="RIC325" s="49"/>
      <c r="RID325" s="50"/>
      <c r="RIE325" s="50"/>
      <c r="RIF325" s="50"/>
      <c r="RIG325" s="51"/>
      <c r="RIH325" s="52"/>
      <c r="RII325" s="48"/>
      <c r="RIJ325" s="49"/>
      <c r="RIK325" s="50"/>
      <c r="RIL325" s="50"/>
      <c r="RIM325" s="50"/>
      <c r="RIN325" s="51"/>
      <c r="RIO325" s="52"/>
      <c r="RIP325" s="48"/>
      <c r="RIQ325" s="49"/>
      <c r="RIR325" s="50"/>
      <c r="RIS325" s="50"/>
      <c r="RIT325" s="50"/>
      <c r="RIU325" s="51"/>
      <c r="RIV325" s="52"/>
      <c r="RIW325" s="48"/>
      <c r="RIX325" s="49"/>
      <c r="RIY325" s="50"/>
      <c r="RIZ325" s="50"/>
      <c r="RJA325" s="50"/>
      <c r="RJB325" s="51"/>
      <c r="RJC325" s="52"/>
      <c r="RJD325" s="48"/>
      <c r="RJE325" s="49"/>
      <c r="RJF325" s="50"/>
      <c r="RJG325" s="50"/>
      <c r="RJH325" s="50"/>
      <c r="RJI325" s="51"/>
      <c r="RJJ325" s="52"/>
      <c r="RJK325" s="48"/>
      <c r="RJL325" s="49"/>
      <c r="RJM325" s="50"/>
      <c r="RJN325" s="50"/>
      <c r="RJO325" s="50"/>
      <c r="RJP325" s="51"/>
      <c r="RJQ325" s="52"/>
      <c r="RJR325" s="48"/>
      <c r="RJS325" s="49"/>
      <c r="RJT325" s="50"/>
      <c r="RJU325" s="50"/>
      <c r="RJV325" s="50"/>
      <c r="RJW325" s="51"/>
      <c r="RJX325" s="52"/>
      <c r="RJY325" s="48"/>
      <c r="RJZ325" s="49"/>
      <c r="RKA325" s="50"/>
      <c r="RKB325" s="50"/>
      <c r="RKC325" s="50"/>
      <c r="RKD325" s="51"/>
      <c r="RKE325" s="52"/>
      <c r="RKF325" s="48"/>
      <c r="RKG325" s="49"/>
      <c r="RKH325" s="50"/>
      <c r="RKI325" s="50"/>
      <c r="RKJ325" s="50"/>
      <c r="RKK325" s="51"/>
      <c r="RKL325" s="52"/>
      <c r="RKM325" s="48"/>
      <c r="RKN325" s="49"/>
      <c r="RKO325" s="50"/>
      <c r="RKP325" s="50"/>
      <c r="RKQ325" s="50"/>
      <c r="RKR325" s="51"/>
      <c r="RKS325" s="52"/>
      <c r="RKT325" s="48"/>
      <c r="RKU325" s="49"/>
      <c r="RKV325" s="50"/>
      <c r="RKW325" s="50"/>
      <c r="RKX325" s="50"/>
      <c r="RKY325" s="51"/>
      <c r="RKZ325" s="52"/>
      <c r="RLA325" s="48"/>
      <c r="RLB325" s="49"/>
      <c r="RLC325" s="50"/>
      <c r="RLD325" s="50"/>
      <c r="RLE325" s="50"/>
      <c r="RLF325" s="51"/>
      <c r="RLG325" s="52"/>
      <c r="RLH325" s="48"/>
      <c r="RLI325" s="49"/>
      <c r="RLJ325" s="50"/>
      <c r="RLK325" s="50"/>
      <c r="RLL325" s="50"/>
      <c r="RLM325" s="51"/>
      <c r="RLN325" s="52"/>
      <c r="RLO325" s="48"/>
      <c r="RLP325" s="49"/>
      <c r="RLQ325" s="50"/>
      <c r="RLR325" s="50"/>
      <c r="RLS325" s="50"/>
      <c r="RLT325" s="51"/>
      <c r="RLU325" s="52"/>
      <c r="RLV325" s="48"/>
      <c r="RLW325" s="49"/>
      <c r="RLX325" s="50"/>
      <c r="RLY325" s="50"/>
      <c r="RLZ325" s="50"/>
      <c r="RMA325" s="51"/>
      <c r="RMB325" s="52"/>
      <c r="RMC325" s="48"/>
      <c r="RMD325" s="49"/>
      <c r="RME325" s="50"/>
      <c r="RMF325" s="50"/>
      <c r="RMG325" s="50"/>
      <c r="RMH325" s="51"/>
      <c r="RMI325" s="52"/>
      <c r="RMJ325" s="48"/>
      <c r="RMK325" s="49"/>
      <c r="RML325" s="50"/>
      <c r="RMM325" s="50"/>
      <c r="RMN325" s="50"/>
      <c r="RMO325" s="51"/>
      <c r="RMP325" s="52"/>
      <c r="RMQ325" s="48"/>
      <c r="RMR325" s="49"/>
      <c r="RMS325" s="50"/>
      <c r="RMT325" s="50"/>
      <c r="RMU325" s="50"/>
      <c r="RMV325" s="51"/>
      <c r="RMW325" s="52"/>
      <c r="RMX325" s="48"/>
      <c r="RMY325" s="49"/>
      <c r="RMZ325" s="50"/>
      <c r="RNA325" s="50"/>
      <c r="RNB325" s="50"/>
      <c r="RNC325" s="51"/>
      <c r="RND325" s="52"/>
      <c r="RNE325" s="48"/>
      <c r="RNF325" s="49"/>
      <c r="RNG325" s="50"/>
      <c r="RNH325" s="50"/>
      <c r="RNI325" s="50"/>
      <c r="RNJ325" s="51"/>
      <c r="RNK325" s="52"/>
      <c r="RNL325" s="48"/>
      <c r="RNM325" s="49"/>
      <c r="RNN325" s="50"/>
      <c r="RNO325" s="50"/>
      <c r="RNP325" s="50"/>
      <c r="RNQ325" s="51"/>
      <c r="RNR325" s="52"/>
      <c r="RNS325" s="48"/>
      <c r="RNT325" s="49"/>
      <c r="RNU325" s="50"/>
      <c r="RNV325" s="50"/>
      <c r="RNW325" s="50"/>
      <c r="RNX325" s="51"/>
      <c r="RNY325" s="52"/>
      <c r="RNZ325" s="48"/>
      <c r="ROA325" s="49"/>
      <c r="ROB325" s="50"/>
      <c r="ROC325" s="50"/>
      <c r="ROD325" s="50"/>
      <c r="ROE325" s="51"/>
      <c r="ROF325" s="52"/>
      <c r="ROG325" s="48"/>
      <c r="ROH325" s="49"/>
      <c r="ROI325" s="50"/>
      <c r="ROJ325" s="50"/>
      <c r="ROK325" s="50"/>
      <c r="ROL325" s="51"/>
      <c r="ROM325" s="52"/>
      <c r="RON325" s="48"/>
      <c r="ROO325" s="49"/>
      <c r="ROP325" s="50"/>
      <c r="ROQ325" s="50"/>
      <c r="ROR325" s="50"/>
      <c r="ROS325" s="51"/>
      <c r="ROT325" s="52"/>
      <c r="ROU325" s="48"/>
      <c r="ROV325" s="49"/>
      <c r="ROW325" s="50"/>
      <c r="ROX325" s="50"/>
      <c r="ROY325" s="50"/>
      <c r="ROZ325" s="51"/>
      <c r="RPA325" s="52"/>
      <c r="RPB325" s="48"/>
      <c r="RPC325" s="49"/>
      <c r="RPD325" s="50"/>
      <c r="RPE325" s="50"/>
      <c r="RPF325" s="50"/>
      <c r="RPG325" s="51"/>
      <c r="RPH325" s="52"/>
      <c r="RPI325" s="48"/>
      <c r="RPJ325" s="49"/>
      <c r="RPK325" s="50"/>
      <c r="RPL325" s="50"/>
      <c r="RPM325" s="50"/>
      <c r="RPN325" s="51"/>
      <c r="RPO325" s="52"/>
      <c r="RPP325" s="48"/>
      <c r="RPQ325" s="49"/>
      <c r="RPR325" s="50"/>
      <c r="RPS325" s="50"/>
      <c r="RPT325" s="50"/>
      <c r="RPU325" s="51"/>
      <c r="RPV325" s="52"/>
      <c r="RPW325" s="48"/>
      <c r="RPX325" s="49"/>
      <c r="RPY325" s="50"/>
      <c r="RPZ325" s="50"/>
      <c r="RQA325" s="50"/>
      <c r="RQB325" s="51"/>
      <c r="RQC325" s="52"/>
      <c r="RQD325" s="48"/>
      <c r="RQE325" s="49"/>
      <c r="RQF325" s="50"/>
      <c r="RQG325" s="50"/>
      <c r="RQH325" s="50"/>
      <c r="RQI325" s="51"/>
      <c r="RQJ325" s="52"/>
      <c r="RQK325" s="48"/>
      <c r="RQL325" s="49"/>
      <c r="RQM325" s="50"/>
      <c r="RQN325" s="50"/>
      <c r="RQO325" s="50"/>
      <c r="RQP325" s="51"/>
      <c r="RQQ325" s="52"/>
      <c r="RQR325" s="48"/>
      <c r="RQS325" s="49"/>
      <c r="RQT325" s="50"/>
      <c r="RQU325" s="50"/>
      <c r="RQV325" s="50"/>
      <c r="RQW325" s="51"/>
      <c r="RQX325" s="52"/>
      <c r="RQY325" s="48"/>
      <c r="RQZ325" s="49"/>
      <c r="RRA325" s="50"/>
      <c r="RRB325" s="50"/>
      <c r="RRC325" s="50"/>
      <c r="RRD325" s="51"/>
      <c r="RRE325" s="52"/>
      <c r="RRF325" s="48"/>
      <c r="RRG325" s="49"/>
      <c r="RRH325" s="50"/>
      <c r="RRI325" s="50"/>
      <c r="RRJ325" s="50"/>
      <c r="RRK325" s="51"/>
      <c r="RRL325" s="52"/>
      <c r="RRM325" s="48"/>
      <c r="RRN325" s="49"/>
      <c r="RRO325" s="50"/>
      <c r="RRP325" s="50"/>
      <c r="RRQ325" s="50"/>
      <c r="RRR325" s="51"/>
      <c r="RRS325" s="52"/>
      <c r="RRT325" s="48"/>
      <c r="RRU325" s="49"/>
      <c r="RRV325" s="50"/>
      <c r="RRW325" s="50"/>
      <c r="RRX325" s="50"/>
      <c r="RRY325" s="51"/>
      <c r="RRZ325" s="52"/>
      <c r="RSA325" s="48"/>
      <c r="RSB325" s="49"/>
      <c r="RSC325" s="50"/>
      <c r="RSD325" s="50"/>
      <c r="RSE325" s="50"/>
      <c r="RSF325" s="51"/>
      <c r="RSG325" s="52"/>
      <c r="RSH325" s="48"/>
      <c r="RSI325" s="49"/>
      <c r="RSJ325" s="50"/>
      <c r="RSK325" s="50"/>
      <c r="RSL325" s="50"/>
      <c r="RSM325" s="51"/>
      <c r="RSN325" s="52"/>
      <c r="RSO325" s="48"/>
      <c r="RSP325" s="49"/>
      <c r="RSQ325" s="50"/>
      <c r="RSR325" s="50"/>
      <c r="RSS325" s="50"/>
      <c r="RST325" s="51"/>
      <c r="RSU325" s="52"/>
      <c r="RSV325" s="48"/>
      <c r="RSW325" s="49"/>
      <c r="RSX325" s="50"/>
      <c r="RSY325" s="50"/>
      <c r="RSZ325" s="50"/>
      <c r="RTA325" s="51"/>
      <c r="RTB325" s="52"/>
      <c r="RTC325" s="48"/>
      <c r="RTD325" s="49"/>
      <c r="RTE325" s="50"/>
      <c r="RTF325" s="50"/>
      <c r="RTG325" s="50"/>
      <c r="RTH325" s="51"/>
      <c r="RTI325" s="52"/>
      <c r="RTJ325" s="48"/>
      <c r="RTK325" s="49"/>
      <c r="RTL325" s="50"/>
      <c r="RTM325" s="50"/>
      <c r="RTN325" s="50"/>
      <c r="RTO325" s="51"/>
      <c r="RTP325" s="52"/>
      <c r="RTQ325" s="48"/>
      <c r="RTR325" s="49"/>
      <c r="RTS325" s="50"/>
      <c r="RTT325" s="50"/>
      <c r="RTU325" s="50"/>
      <c r="RTV325" s="51"/>
      <c r="RTW325" s="52"/>
      <c r="RTX325" s="48"/>
      <c r="RTY325" s="49"/>
      <c r="RTZ325" s="50"/>
      <c r="RUA325" s="50"/>
      <c r="RUB325" s="50"/>
      <c r="RUC325" s="51"/>
      <c r="RUD325" s="52"/>
      <c r="RUE325" s="48"/>
      <c r="RUF325" s="49"/>
      <c r="RUG325" s="50"/>
      <c r="RUH325" s="50"/>
      <c r="RUI325" s="50"/>
      <c r="RUJ325" s="51"/>
      <c r="RUK325" s="52"/>
      <c r="RUL325" s="48"/>
      <c r="RUM325" s="49"/>
      <c r="RUN325" s="50"/>
      <c r="RUO325" s="50"/>
      <c r="RUP325" s="50"/>
      <c r="RUQ325" s="51"/>
      <c r="RUR325" s="52"/>
      <c r="RUS325" s="48"/>
      <c r="RUT325" s="49"/>
      <c r="RUU325" s="50"/>
      <c r="RUV325" s="50"/>
      <c r="RUW325" s="50"/>
      <c r="RUX325" s="51"/>
      <c r="RUY325" s="52"/>
      <c r="RUZ325" s="48"/>
      <c r="RVA325" s="49"/>
      <c r="RVB325" s="50"/>
      <c r="RVC325" s="50"/>
      <c r="RVD325" s="50"/>
      <c r="RVE325" s="51"/>
      <c r="RVF325" s="52"/>
      <c r="RVG325" s="48"/>
      <c r="RVH325" s="49"/>
      <c r="RVI325" s="50"/>
      <c r="RVJ325" s="50"/>
      <c r="RVK325" s="50"/>
      <c r="RVL325" s="51"/>
      <c r="RVM325" s="52"/>
      <c r="RVN325" s="48"/>
      <c r="RVO325" s="49"/>
      <c r="RVP325" s="50"/>
      <c r="RVQ325" s="50"/>
      <c r="RVR325" s="50"/>
      <c r="RVS325" s="51"/>
      <c r="RVT325" s="52"/>
      <c r="RVU325" s="48"/>
      <c r="RVV325" s="49"/>
      <c r="RVW325" s="50"/>
      <c r="RVX325" s="50"/>
      <c r="RVY325" s="50"/>
      <c r="RVZ325" s="51"/>
      <c r="RWA325" s="52"/>
      <c r="RWB325" s="48"/>
      <c r="RWC325" s="49"/>
      <c r="RWD325" s="50"/>
      <c r="RWE325" s="50"/>
      <c r="RWF325" s="50"/>
      <c r="RWG325" s="51"/>
      <c r="RWH325" s="52"/>
      <c r="RWI325" s="48"/>
      <c r="RWJ325" s="49"/>
      <c r="RWK325" s="50"/>
      <c r="RWL325" s="50"/>
      <c r="RWM325" s="50"/>
      <c r="RWN325" s="51"/>
      <c r="RWO325" s="52"/>
      <c r="RWP325" s="48"/>
      <c r="RWQ325" s="49"/>
      <c r="RWR325" s="50"/>
      <c r="RWS325" s="50"/>
      <c r="RWT325" s="50"/>
      <c r="RWU325" s="51"/>
      <c r="RWV325" s="52"/>
      <c r="RWW325" s="48"/>
      <c r="RWX325" s="49"/>
      <c r="RWY325" s="50"/>
      <c r="RWZ325" s="50"/>
      <c r="RXA325" s="50"/>
      <c r="RXB325" s="51"/>
      <c r="RXC325" s="52"/>
      <c r="RXD325" s="48"/>
      <c r="RXE325" s="49"/>
      <c r="RXF325" s="50"/>
      <c r="RXG325" s="50"/>
      <c r="RXH325" s="50"/>
      <c r="RXI325" s="51"/>
      <c r="RXJ325" s="52"/>
      <c r="RXK325" s="48"/>
      <c r="RXL325" s="49"/>
      <c r="RXM325" s="50"/>
      <c r="RXN325" s="50"/>
      <c r="RXO325" s="50"/>
      <c r="RXP325" s="51"/>
      <c r="RXQ325" s="52"/>
      <c r="RXR325" s="48"/>
      <c r="RXS325" s="49"/>
      <c r="RXT325" s="50"/>
      <c r="RXU325" s="50"/>
      <c r="RXV325" s="50"/>
      <c r="RXW325" s="51"/>
      <c r="RXX325" s="52"/>
      <c r="RXY325" s="48"/>
      <c r="RXZ325" s="49"/>
      <c r="RYA325" s="50"/>
      <c r="RYB325" s="50"/>
      <c r="RYC325" s="50"/>
      <c r="RYD325" s="51"/>
      <c r="RYE325" s="52"/>
      <c r="RYF325" s="48"/>
      <c r="RYG325" s="49"/>
      <c r="RYH325" s="50"/>
      <c r="RYI325" s="50"/>
      <c r="RYJ325" s="50"/>
      <c r="RYK325" s="51"/>
      <c r="RYL325" s="52"/>
      <c r="RYM325" s="48"/>
      <c r="RYN325" s="49"/>
      <c r="RYO325" s="50"/>
      <c r="RYP325" s="50"/>
      <c r="RYQ325" s="50"/>
      <c r="RYR325" s="51"/>
      <c r="RYS325" s="52"/>
      <c r="RYT325" s="48"/>
      <c r="RYU325" s="49"/>
      <c r="RYV325" s="50"/>
      <c r="RYW325" s="50"/>
      <c r="RYX325" s="50"/>
      <c r="RYY325" s="51"/>
      <c r="RYZ325" s="52"/>
      <c r="RZA325" s="48"/>
      <c r="RZB325" s="49"/>
      <c r="RZC325" s="50"/>
      <c r="RZD325" s="50"/>
      <c r="RZE325" s="50"/>
      <c r="RZF325" s="51"/>
      <c r="RZG325" s="52"/>
      <c r="RZH325" s="48"/>
      <c r="RZI325" s="49"/>
      <c r="RZJ325" s="50"/>
      <c r="RZK325" s="50"/>
      <c r="RZL325" s="50"/>
      <c r="RZM325" s="51"/>
      <c r="RZN325" s="52"/>
      <c r="RZO325" s="48"/>
      <c r="RZP325" s="49"/>
      <c r="RZQ325" s="50"/>
      <c r="RZR325" s="50"/>
      <c r="RZS325" s="50"/>
      <c r="RZT325" s="51"/>
      <c r="RZU325" s="52"/>
      <c r="RZV325" s="48"/>
      <c r="RZW325" s="49"/>
      <c r="RZX325" s="50"/>
      <c r="RZY325" s="50"/>
      <c r="RZZ325" s="50"/>
      <c r="SAA325" s="51"/>
      <c r="SAB325" s="52"/>
      <c r="SAC325" s="48"/>
      <c r="SAD325" s="49"/>
      <c r="SAE325" s="50"/>
      <c r="SAF325" s="50"/>
      <c r="SAG325" s="50"/>
      <c r="SAH325" s="51"/>
      <c r="SAI325" s="52"/>
      <c r="SAJ325" s="48"/>
      <c r="SAK325" s="49"/>
      <c r="SAL325" s="50"/>
      <c r="SAM325" s="50"/>
      <c r="SAN325" s="50"/>
      <c r="SAO325" s="51"/>
      <c r="SAP325" s="52"/>
      <c r="SAQ325" s="48"/>
      <c r="SAR325" s="49"/>
      <c r="SAS325" s="50"/>
      <c r="SAT325" s="50"/>
      <c r="SAU325" s="50"/>
      <c r="SAV325" s="51"/>
      <c r="SAW325" s="52"/>
      <c r="SAX325" s="48"/>
      <c r="SAY325" s="49"/>
      <c r="SAZ325" s="50"/>
      <c r="SBA325" s="50"/>
      <c r="SBB325" s="50"/>
      <c r="SBC325" s="51"/>
      <c r="SBD325" s="52"/>
      <c r="SBE325" s="48"/>
      <c r="SBF325" s="49"/>
      <c r="SBG325" s="50"/>
      <c r="SBH325" s="50"/>
      <c r="SBI325" s="50"/>
      <c r="SBJ325" s="51"/>
      <c r="SBK325" s="52"/>
      <c r="SBL325" s="48"/>
      <c r="SBM325" s="49"/>
      <c r="SBN325" s="50"/>
      <c r="SBO325" s="50"/>
      <c r="SBP325" s="50"/>
      <c r="SBQ325" s="51"/>
      <c r="SBR325" s="52"/>
      <c r="SBS325" s="48"/>
      <c r="SBT325" s="49"/>
      <c r="SBU325" s="50"/>
      <c r="SBV325" s="50"/>
      <c r="SBW325" s="50"/>
      <c r="SBX325" s="51"/>
      <c r="SBY325" s="52"/>
      <c r="SBZ325" s="48"/>
      <c r="SCA325" s="49"/>
      <c r="SCB325" s="50"/>
      <c r="SCC325" s="50"/>
      <c r="SCD325" s="50"/>
      <c r="SCE325" s="51"/>
      <c r="SCF325" s="52"/>
      <c r="SCG325" s="48"/>
      <c r="SCH325" s="49"/>
      <c r="SCI325" s="50"/>
      <c r="SCJ325" s="50"/>
      <c r="SCK325" s="50"/>
      <c r="SCL325" s="51"/>
      <c r="SCM325" s="52"/>
      <c r="SCN325" s="48"/>
      <c r="SCO325" s="49"/>
      <c r="SCP325" s="50"/>
      <c r="SCQ325" s="50"/>
      <c r="SCR325" s="50"/>
      <c r="SCS325" s="51"/>
      <c r="SCT325" s="52"/>
      <c r="SCU325" s="48"/>
      <c r="SCV325" s="49"/>
      <c r="SCW325" s="50"/>
      <c r="SCX325" s="50"/>
      <c r="SCY325" s="50"/>
      <c r="SCZ325" s="51"/>
      <c r="SDA325" s="52"/>
      <c r="SDB325" s="48"/>
      <c r="SDC325" s="49"/>
      <c r="SDD325" s="50"/>
      <c r="SDE325" s="50"/>
      <c r="SDF325" s="50"/>
      <c r="SDG325" s="51"/>
      <c r="SDH325" s="52"/>
      <c r="SDI325" s="48"/>
      <c r="SDJ325" s="49"/>
      <c r="SDK325" s="50"/>
      <c r="SDL325" s="50"/>
      <c r="SDM325" s="50"/>
      <c r="SDN325" s="51"/>
      <c r="SDO325" s="52"/>
      <c r="SDP325" s="48"/>
      <c r="SDQ325" s="49"/>
      <c r="SDR325" s="50"/>
      <c r="SDS325" s="50"/>
      <c r="SDT325" s="50"/>
      <c r="SDU325" s="51"/>
      <c r="SDV325" s="52"/>
      <c r="SDW325" s="48"/>
      <c r="SDX325" s="49"/>
      <c r="SDY325" s="50"/>
      <c r="SDZ325" s="50"/>
      <c r="SEA325" s="50"/>
      <c r="SEB325" s="51"/>
      <c r="SEC325" s="52"/>
      <c r="SED325" s="48"/>
      <c r="SEE325" s="49"/>
      <c r="SEF325" s="50"/>
      <c r="SEG325" s="50"/>
      <c r="SEH325" s="50"/>
      <c r="SEI325" s="51"/>
      <c r="SEJ325" s="52"/>
      <c r="SEK325" s="48"/>
      <c r="SEL325" s="49"/>
      <c r="SEM325" s="50"/>
      <c r="SEN325" s="50"/>
      <c r="SEO325" s="50"/>
      <c r="SEP325" s="51"/>
      <c r="SEQ325" s="52"/>
      <c r="SER325" s="48"/>
      <c r="SES325" s="49"/>
      <c r="SET325" s="50"/>
      <c r="SEU325" s="50"/>
      <c r="SEV325" s="50"/>
      <c r="SEW325" s="51"/>
      <c r="SEX325" s="52"/>
      <c r="SEY325" s="48"/>
      <c r="SEZ325" s="49"/>
      <c r="SFA325" s="50"/>
      <c r="SFB325" s="50"/>
      <c r="SFC325" s="50"/>
      <c r="SFD325" s="51"/>
      <c r="SFE325" s="52"/>
      <c r="SFF325" s="48"/>
      <c r="SFG325" s="49"/>
      <c r="SFH325" s="50"/>
      <c r="SFI325" s="50"/>
      <c r="SFJ325" s="50"/>
      <c r="SFK325" s="51"/>
      <c r="SFL325" s="52"/>
      <c r="SFM325" s="48"/>
      <c r="SFN325" s="49"/>
      <c r="SFO325" s="50"/>
      <c r="SFP325" s="50"/>
      <c r="SFQ325" s="50"/>
      <c r="SFR325" s="51"/>
      <c r="SFS325" s="52"/>
      <c r="SFT325" s="48"/>
      <c r="SFU325" s="49"/>
      <c r="SFV325" s="50"/>
      <c r="SFW325" s="50"/>
      <c r="SFX325" s="50"/>
      <c r="SFY325" s="51"/>
      <c r="SFZ325" s="52"/>
      <c r="SGA325" s="48"/>
      <c r="SGB325" s="49"/>
      <c r="SGC325" s="50"/>
      <c r="SGD325" s="50"/>
      <c r="SGE325" s="50"/>
      <c r="SGF325" s="51"/>
      <c r="SGG325" s="52"/>
      <c r="SGH325" s="48"/>
      <c r="SGI325" s="49"/>
      <c r="SGJ325" s="50"/>
      <c r="SGK325" s="50"/>
      <c r="SGL325" s="50"/>
      <c r="SGM325" s="51"/>
      <c r="SGN325" s="52"/>
      <c r="SGO325" s="48"/>
      <c r="SGP325" s="49"/>
      <c r="SGQ325" s="50"/>
      <c r="SGR325" s="50"/>
      <c r="SGS325" s="50"/>
      <c r="SGT325" s="51"/>
      <c r="SGU325" s="52"/>
      <c r="SGV325" s="48"/>
      <c r="SGW325" s="49"/>
      <c r="SGX325" s="50"/>
      <c r="SGY325" s="50"/>
      <c r="SGZ325" s="50"/>
      <c r="SHA325" s="51"/>
      <c r="SHB325" s="52"/>
      <c r="SHC325" s="48"/>
      <c r="SHD325" s="49"/>
      <c r="SHE325" s="50"/>
      <c r="SHF325" s="50"/>
      <c r="SHG325" s="50"/>
      <c r="SHH325" s="51"/>
      <c r="SHI325" s="52"/>
      <c r="SHJ325" s="48"/>
      <c r="SHK325" s="49"/>
      <c r="SHL325" s="50"/>
      <c r="SHM325" s="50"/>
      <c r="SHN325" s="50"/>
      <c r="SHO325" s="51"/>
      <c r="SHP325" s="52"/>
      <c r="SHQ325" s="48"/>
      <c r="SHR325" s="49"/>
      <c r="SHS325" s="50"/>
      <c r="SHT325" s="50"/>
      <c r="SHU325" s="50"/>
      <c r="SHV325" s="51"/>
      <c r="SHW325" s="52"/>
      <c r="SHX325" s="48"/>
      <c r="SHY325" s="49"/>
      <c r="SHZ325" s="50"/>
      <c r="SIA325" s="50"/>
      <c r="SIB325" s="50"/>
      <c r="SIC325" s="51"/>
      <c r="SID325" s="52"/>
      <c r="SIE325" s="48"/>
      <c r="SIF325" s="49"/>
      <c r="SIG325" s="50"/>
      <c r="SIH325" s="50"/>
      <c r="SII325" s="50"/>
      <c r="SIJ325" s="51"/>
      <c r="SIK325" s="52"/>
      <c r="SIL325" s="48"/>
      <c r="SIM325" s="49"/>
      <c r="SIN325" s="50"/>
      <c r="SIO325" s="50"/>
      <c r="SIP325" s="50"/>
      <c r="SIQ325" s="51"/>
      <c r="SIR325" s="52"/>
      <c r="SIS325" s="48"/>
      <c r="SIT325" s="49"/>
      <c r="SIU325" s="50"/>
      <c r="SIV325" s="50"/>
      <c r="SIW325" s="50"/>
      <c r="SIX325" s="51"/>
      <c r="SIY325" s="52"/>
      <c r="SIZ325" s="48"/>
      <c r="SJA325" s="49"/>
      <c r="SJB325" s="50"/>
      <c r="SJC325" s="50"/>
      <c r="SJD325" s="50"/>
      <c r="SJE325" s="51"/>
      <c r="SJF325" s="52"/>
      <c r="SJG325" s="48"/>
      <c r="SJH325" s="49"/>
      <c r="SJI325" s="50"/>
      <c r="SJJ325" s="50"/>
      <c r="SJK325" s="50"/>
      <c r="SJL325" s="51"/>
      <c r="SJM325" s="52"/>
      <c r="SJN325" s="48"/>
      <c r="SJO325" s="49"/>
      <c r="SJP325" s="50"/>
      <c r="SJQ325" s="50"/>
      <c r="SJR325" s="50"/>
      <c r="SJS325" s="51"/>
      <c r="SJT325" s="52"/>
      <c r="SJU325" s="48"/>
      <c r="SJV325" s="49"/>
      <c r="SJW325" s="50"/>
      <c r="SJX325" s="50"/>
      <c r="SJY325" s="50"/>
      <c r="SJZ325" s="51"/>
      <c r="SKA325" s="52"/>
      <c r="SKB325" s="48"/>
      <c r="SKC325" s="49"/>
      <c r="SKD325" s="50"/>
      <c r="SKE325" s="50"/>
      <c r="SKF325" s="50"/>
      <c r="SKG325" s="51"/>
      <c r="SKH325" s="52"/>
      <c r="SKI325" s="48"/>
      <c r="SKJ325" s="49"/>
      <c r="SKK325" s="50"/>
      <c r="SKL325" s="50"/>
      <c r="SKM325" s="50"/>
      <c r="SKN325" s="51"/>
      <c r="SKO325" s="52"/>
      <c r="SKP325" s="48"/>
      <c r="SKQ325" s="49"/>
      <c r="SKR325" s="50"/>
      <c r="SKS325" s="50"/>
      <c r="SKT325" s="50"/>
      <c r="SKU325" s="51"/>
      <c r="SKV325" s="52"/>
      <c r="SKW325" s="48"/>
      <c r="SKX325" s="49"/>
      <c r="SKY325" s="50"/>
      <c r="SKZ325" s="50"/>
      <c r="SLA325" s="50"/>
      <c r="SLB325" s="51"/>
      <c r="SLC325" s="52"/>
      <c r="SLD325" s="48"/>
      <c r="SLE325" s="49"/>
      <c r="SLF325" s="50"/>
      <c r="SLG325" s="50"/>
      <c r="SLH325" s="50"/>
      <c r="SLI325" s="51"/>
      <c r="SLJ325" s="52"/>
      <c r="SLK325" s="48"/>
      <c r="SLL325" s="49"/>
      <c r="SLM325" s="50"/>
      <c r="SLN325" s="50"/>
      <c r="SLO325" s="50"/>
      <c r="SLP325" s="51"/>
      <c r="SLQ325" s="52"/>
      <c r="SLR325" s="48"/>
      <c r="SLS325" s="49"/>
      <c r="SLT325" s="50"/>
      <c r="SLU325" s="50"/>
      <c r="SLV325" s="50"/>
      <c r="SLW325" s="51"/>
      <c r="SLX325" s="52"/>
      <c r="SLY325" s="48"/>
      <c r="SLZ325" s="49"/>
      <c r="SMA325" s="50"/>
      <c r="SMB325" s="50"/>
      <c r="SMC325" s="50"/>
      <c r="SMD325" s="51"/>
      <c r="SME325" s="52"/>
      <c r="SMF325" s="48"/>
      <c r="SMG325" s="49"/>
      <c r="SMH325" s="50"/>
      <c r="SMI325" s="50"/>
      <c r="SMJ325" s="50"/>
      <c r="SMK325" s="51"/>
      <c r="SML325" s="52"/>
      <c r="SMM325" s="48"/>
      <c r="SMN325" s="49"/>
      <c r="SMO325" s="50"/>
      <c r="SMP325" s="50"/>
      <c r="SMQ325" s="50"/>
      <c r="SMR325" s="51"/>
      <c r="SMS325" s="52"/>
      <c r="SMT325" s="48"/>
      <c r="SMU325" s="49"/>
      <c r="SMV325" s="50"/>
      <c r="SMW325" s="50"/>
      <c r="SMX325" s="50"/>
      <c r="SMY325" s="51"/>
      <c r="SMZ325" s="52"/>
      <c r="SNA325" s="48"/>
      <c r="SNB325" s="49"/>
      <c r="SNC325" s="50"/>
      <c r="SND325" s="50"/>
      <c r="SNE325" s="50"/>
      <c r="SNF325" s="51"/>
      <c r="SNG325" s="52"/>
      <c r="SNH325" s="48"/>
      <c r="SNI325" s="49"/>
      <c r="SNJ325" s="50"/>
      <c r="SNK325" s="50"/>
      <c r="SNL325" s="50"/>
      <c r="SNM325" s="51"/>
      <c r="SNN325" s="52"/>
      <c r="SNO325" s="48"/>
      <c r="SNP325" s="49"/>
      <c r="SNQ325" s="50"/>
      <c r="SNR325" s="50"/>
      <c r="SNS325" s="50"/>
      <c r="SNT325" s="51"/>
      <c r="SNU325" s="52"/>
      <c r="SNV325" s="48"/>
      <c r="SNW325" s="49"/>
      <c r="SNX325" s="50"/>
      <c r="SNY325" s="50"/>
      <c r="SNZ325" s="50"/>
      <c r="SOA325" s="51"/>
      <c r="SOB325" s="52"/>
      <c r="SOC325" s="48"/>
      <c r="SOD325" s="49"/>
      <c r="SOE325" s="50"/>
      <c r="SOF325" s="50"/>
      <c r="SOG325" s="50"/>
      <c r="SOH325" s="51"/>
      <c r="SOI325" s="52"/>
      <c r="SOJ325" s="48"/>
      <c r="SOK325" s="49"/>
      <c r="SOL325" s="50"/>
      <c r="SOM325" s="50"/>
      <c r="SON325" s="50"/>
      <c r="SOO325" s="51"/>
      <c r="SOP325" s="52"/>
      <c r="SOQ325" s="48"/>
      <c r="SOR325" s="49"/>
      <c r="SOS325" s="50"/>
      <c r="SOT325" s="50"/>
      <c r="SOU325" s="50"/>
      <c r="SOV325" s="51"/>
      <c r="SOW325" s="52"/>
      <c r="SOX325" s="48"/>
      <c r="SOY325" s="49"/>
      <c r="SOZ325" s="50"/>
      <c r="SPA325" s="50"/>
      <c r="SPB325" s="50"/>
      <c r="SPC325" s="51"/>
      <c r="SPD325" s="52"/>
      <c r="SPE325" s="48"/>
      <c r="SPF325" s="49"/>
      <c r="SPG325" s="50"/>
      <c r="SPH325" s="50"/>
      <c r="SPI325" s="50"/>
      <c r="SPJ325" s="51"/>
      <c r="SPK325" s="52"/>
      <c r="SPL325" s="48"/>
      <c r="SPM325" s="49"/>
      <c r="SPN325" s="50"/>
      <c r="SPO325" s="50"/>
      <c r="SPP325" s="50"/>
      <c r="SPQ325" s="51"/>
      <c r="SPR325" s="52"/>
      <c r="SPS325" s="48"/>
      <c r="SPT325" s="49"/>
      <c r="SPU325" s="50"/>
      <c r="SPV325" s="50"/>
      <c r="SPW325" s="50"/>
      <c r="SPX325" s="51"/>
      <c r="SPY325" s="52"/>
      <c r="SPZ325" s="48"/>
      <c r="SQA325" s="49"/>
      <c r="SQB325" s="50"/>
      <c r="SQC325" s="50"/>
      <c r="SQD325" s="50"/>
      <c r="SQE325" s="51"/>
      <c r="SQF325" s="52"/>
      <c r="SQG325" s="48"/>
      <c r="SQH325" s="49"/>
      <c r="SQI325" s="50"/>
      <c r="SQJ325" s="50"/>
      <c r="SQK325" s="50"/>
      <c r="SQL325" s="51"/>
      <c r="SQM325" s="52"/>
      <c r="SQN325" s="48"/>
      <c r="SQO325" s="49"/>
      <c r="SQP325" s="50"/>
      <c r="SQQ325" s="50"/>
      <c r="SQR325" s="50"/>
      <c r="SQS325" s="51"/>
      <c r="SQT325" s="52"/>
      <c r="SQU325" s="48"/>
      <c r="SQV325" s="49"/>
      <c r="SQW325" s="50"/>
      <c r="SQX325" s="50"/>
      <c r="SQY325" s="50"/>
      <c r="SQZ325" s="51"/>
      <c r="SRA325" s="52"/>
      <c r="SRB325" s="48"/>
      <c r="SRC325" s="49"/>
      <c r="SRD325" s="50"/>
      <c r="SRE325" s="50"/>
      <c r="SRF325" s="50"/>
      <c r="SRG325" s="51"/>
      <c r="SRH325" s="52"/>
      <c r="SRI325" s="48"/>
      <c r="SRJ325" s="49"/>
      <c r="SRK325" s="50"/>
      <c r="SRL325" s="50"/>
      <c r="SRM325" s="50"/>
      <c r="SRN325" s="51"/>
      <c r="SRO325" s="52"/>
      <c r="SRP325" s="48"/>
      <c r="SRQ325" s="49"/>
      <c r="SRR325" s="50"/>
      <c r="SRS325" s="50"/>
      <c r="SRT325" s="50"/>
      <c r="SRU325" s="51"/>
      <c r="SRV325" s="52"/>
      <c r="SRW325" s="48"/>
      <c r="SRX325" s="49"/>
      <c r="SRY325" s="50"/>
      <c r="SRZ325" s="50"/>
      <c r="SSA325" s="50"/>
      <c r="SSB325" s="51"/>
      <c r="SSC325" s="52"/>
      <c r="SSD325" s="48"/>
      <c r="SSE325" s="49"/>
      <c r="SSF325" s="50"/>
      <c r="SSG325" s="50"/>
      <c r="SSH325" s="50"/>
      <c r="SSI325" s="51"/>
      <c r="SSJ325" s="52"/>
      <c r="SSK325" s="48"/>
      <c r="SSL325" s="49"/>
      <c r="SSM325" s="50"/>
      <c r="SSN325" s="50"/>
      <c r="SSO325" s="50"/>
      <c r="SSP325" s="51"/>
      <c r="SSQ325" s="52"/>
      <c r="SSR325" s="48"/>
      <c r="SSS325" s="49"/>
      <c r="SST325" s="50"/>
      <c r="SSU325" s="50"/>
      <c r="SSV325" s="50"/>
      <c r="SSW325" s="51"/>
      <c r="SSX325" s="52"/>
      <c r="SSY325" s="48"/>
      <c r="SSZ325" s="49"/>
      <c r="STA325" s="50"/>
      <c r="STB325" s="50"/>
      <c r="STC325" s="50"/>
      <c r="STD325" s="51"/>
      <c r="STE325" s="52"/>
      <c r="STF325" s="48"/>
      <c r="STG325" s="49"/>
      <c r="STH325" s="50"/>
      <c r="STI325" s="50"/>
      <c r="STJ325" s="50"/>
      <c r="STK325" s="51"/>
      <c r="STL325" s="52"/>
      <c r="STM325" s="48"/>
      <c r="STN325" s="49"/>
      <c r="STO325" s="50"/>
      <c r="STP325" s="50"/>
      <c r="STQ325" s="50"/>
      <c r="STR325" s="51"/>
      <c r="STS325" s="52"/>
      <c r="STT325" s="48"/>
      <c r="STU325" s="49"/>
      <c r="STV325" s="50"/>
      <c r="STW325" s="50"/>
      <c r="STX325" s="50"/>
      <c r="STY325" s="51"/>
      <c r="STZ325" s="52"/>
      <c r="SUA325" s="48"/>
      <c r="SUB325" s="49"/>
      <c r="SUC325" s="50"/>
      <c r="SUD325" s="50"/>
      <c r="SUE325" s="50"/>
      <c r="SUF325" s="51"/>
      <c r="SUG325" s="52"/>
      <c r="SUH325" s="48"/>
      <c r="SUI325" s="49"/>
      <c r="SUJ325" s="50"/>
      <c r="SUK325" s="50"/>
      <c r="SUL325" s="50"/>
      <c r="SUM325" s="51"/>
      <c r="SUN325" s="52"/>
      <c r="SUO325" s="48"/>
      <c r="SUP325" s="49"/>
      <c r="SUQ325" s="50"/>
      <c r="SUR325" s="50"/>
      <c r="SUS325" s="50"/>
      <c r="SUT325" s="51"/>
      <c r="SUU325" s="52"/>
      <c r="SUV325" s="48"/>
      <c r="SUW325" s="49"/>
      <c r="SUX325" s="50"/>
      <c r="SUY325" s="50"/>
      <c r="SUZ325" s="50"/>
      <c r="SVA325" s="51"/>
      <c r="SVB325" s="52"/>
      <c r="SVC325" s="48"/>
      <c r="SVD325" s="49"/>
      <c r="SVE325" s="50"/>
      <c r="SVF325" s="50"/>
      <c r="SVG325" s="50"/>
      <c r="SVH325" s="51"/>
      <c r="SVI325" s="52"/>
      <c r="SVJ325" s="48"/>
      <c r="SVK325" s="49"/>
      <c r="SVL325" s="50"/>
      <c r="SVM325" s="50"/>
      <c r="SVN325" s="50"/>
      <c r="SVO325" s="51"/>
      <c r="SVP325" s="52"/>
      <c r="SVQ325" s="48"/>
      <c r="SVR325" s="49"/>
      <c r="SVS325" s="50"/>
      <c r="SVT325" s="50"/>
      <c r="SVU325" s="50"/>
      <c r="SVV325" s="51"/>
      <c r="SVW325" s="52"/>
      <c r="SVX325" s="48"/>
      <c r="SVY325" s="49"/>
      <c r="SVZ325" s="50"/>
      <c r="SWA325" s="50"/>
      <c r="SWB325" s="50"/>
      <c r="SWC325" s="51"/>
      <c r="SWD325" s="52"/>
      <c r="SWE325" s="48"/>
      <c r="SWF325" s="49"/>
      <c r="SWG325" s="50"/>
      <c r="SWH325" s="50"/>
      <c r="SWI325" s="50"/>
      <c r="SWJ325" s="51"/>
      <c r="SWK325" s="52"/>
      <c r="SWL325" s="48"/>
      <c r="SWM325" s="49"/>
      <c r="SWN325" s="50"/>
      <c r="SWO325" s="50"/>
      <c r="SWP325" s="50"/>
      <c r="SWQ325" s="51"/>
      <c r="SWR325" s="52"/>
      <c r="SWS325" s="48"/>
      <c r="SWT325" s="49"/>
      <c r="SWU325" s="50"/>
      <c r="SWV325" s="50"/>
      <c r="SWW325" s="50"/>
      <c r="SWX325" s="51"/>
      <c r="SWY325" s="52"/>
      <c r="SWZ325" s="48"/>
      <c r="SXA325" s="49"/>
      <c r="SXB325" s="50"/>
      <c r="SXC325" s="50"/>
      <c r="SXD325" s="50"/>
      <c r="SXE325" s="51"/>
      <c r="SXF325" s="52"/>
      <c r="SXG325" s="48"/>
      <c r="SXH325" s="49"/>
      <c r="SXI325" s="50"/>
      <c r="SXJ325" s="50"/>
      <c r="SXK325" s="50"/>
      <c r="SXL325" s="51"/>
      <c r="SXM325" s="52"/>
      <c r="SXN325" s="48"/>
      <c r="SXO325" s="49"/>
      <c r="SXP325" s="50"/>
      <c r="SXQ325" s="50"/>
      <c r="SXR325" s="50"/>
      <c r="SXS325" s="51"/>
      <c r="SXT325" s="52"/>
      <c r="SXU325" s="48"/>
      <c r="SXV325" s="49"/>
      <c r="SXW325" s="50"/>
      <c r="SXX325" s="50"/>
      <c r="SXY325" s="50"/>
      <c r="SXZ325" s="51"/>
      <c r="SYA325" s="52"/>
      <c r="SYB325" s="48"/>
      <c r="SYC325" s="49"/>
      <c r="SYD325" s="50"/>
      <c r="SYE325" s="50"/>
      <c r="SYF325" s="50"/>
      <c r="SYG325" s="51"/>
      <c r="SYH325" s="52"/>
      <c r="SYI325" s="48"/>
      <c r="SYJ325" s="49"/>
      <c r="SYK325" s="50"/>
      <c r="SYL325" s="50"/>
      <c r="SYM325" s="50"/>
      <c r="SYN325" s="51"/>
      <c r="SYO325" s="52"/>
      <c r="SYP325" s="48"/>
      <c r="SYQ325" s="49"/>
      <c r="SYR325" s="50"/>
      <c r="SYS325" s="50"/>
      <c r="SYT325" s="50"/>
      <c r="SYU325" s="51"/>
      <c r="SYV325" s="52"/>
      <c r="SYW325" s="48"/>
      <c r="SYX325" s="49"/>
      <c r="SYY325" s="50"/>
      <c r="SYZ325" s="50"/>
      <c r="SZA325" s="50"/>
      <c r="SZB325" s="51"/>
      <c r="SZC325" s="52"/>
      <c r="SZD325" s="48"/>
      <c r="SZE325" s="49"/>
      <c r="SZF325" s="50"/>
      <c r="SZG325" s="50"/>
      <c r="SZH325" s="50"/>
      <c r="SZI325" s="51"/>
      <c r="SZJ325" s="52"/>
      <c r="SZK325" s="48"/>
      <c r="SZL325" s="49"/>
      <c r="SZM325" s="50"/>
      <c r="SZN325" s="50"/>
      <c r="SZO325" s="50"/>
      <c r="SZP325" s="51"/>
      <c r="SZQ325" s="52"/>
      <c r="SZR325" s="48"/>
      <c r="SZS325" s="49"/>
      <c r="SZT325" s="50"/>
      <c r="SZU325" s="50"/>
      <c r="SZV325" s="50"/>
      <c r="SZW325" s="51"/>
      <c r="SZX325" s="52"/>
      <c r="SZY325" s="48"/>
      <c r="SZZ325" s="49"/>
      <c r="TAA325" s="50"/>
      <c r="TAB325" s="50"/>
      <c r="TAC325" s="50"/>
      <c r="TAD325" s="51"/>
      <c r="TAE325" s="52"/>
      <c r="TAF325" s="48"/>
      <c r="TAG325" s="49"/>
      <c r="TAH325" s="50"/>
      <c r="TAI325" s="50"/>
      <c r="TAJ325" s="50"/>
      <c r="TAK325" s="51"/>
      <c r="TAL325" s="52"/>
      <c r="TAM325" s="48"/>
      <c r="TAN325" s="49"/>
      <c r="TAO325" s="50"/>
      <c r="TAP325" s="50"/>
      <c r="TAQ325" s="50"/>
      <c r="TAR325" s="51"/>
      <c r="TAS325" s="52"/>
      <c r="TAT325" s="48"/>
      <c r="TAU325" s="49"/>
      <c r="TAV325" s="50"/>
      <c r="TAW325" s="50"/>
      <c r="TAX325" s="50"/>
      <c r="TAY325" s="51"/>
      <c r="TAZ325" s="52"/>
      <c r="TBA325" s="48"/>
      <c r="TBB325" s="49"/>
      <c r="TBC325" s="50"/>
      <c r="TBD325" s="50"/>
      <c r="TBE325" s="50"/>
      <c r="TBF325" s="51"/>
      <c r="TBG325" s="52"/>
      <c r="TBH325" s="48"/>
      <c r="TBI325" s="49"/>
      <c r="TBJ325" s="50"/>
      <c r="TBK325" s="50"/>
      <c r="TBL325" s="50"/>
      <c r="TBM325" s="51"/>
      <c r="TBN325" s="52"/>
      <c r="TBO325" s="48"/>
      <c r="TBP325" s="49"/>
      <c r="TBQ325" s="50"/>
      <c r="TBR325" s="50"/>
      <c r="TBS325" s="50"/>
      <c r="TBT325" s="51"/>
      <c r="TBU325" s="52"/>
      <c r="TBV325" s="48"/>
      <c r="TBW325" s="49"/>
      <c r="TBX325" s="50"/>
      <c r="TBY325" s="50"/>
      <c r="TBZ325" s="50"/>
      <c r="TCA325" s="51"/>
      <c r="TCB325" s="52"/>
      <c r="TCC325" s="48"/>
      <c r="TCD325" s="49"/>
      <c r="TCE325" s="50"/>
      <c r="TCF325" s="50"/>
      <c r="TCG325" s="50"/>
      <c r="TCH325" s="51"/>
      <c r="TCI325" s="52"/>
      <c r="TCJ325" s="48"/>
      <c r="TCK325" s="49"/>
      <c r="TCL325" s="50"/>
      <c r="TCM325" s="50"/>
      <c r="TCN325" s="50"/>
      <c r="TCO325" s="51"/>
      <c r="TCP325" s="52"/>
      <c r="TCQ325" s="48"/>
      <c r="TCR325" s="49"/>
      <c r="TCS325" s="50"/>
      <c r="TCT325" s="50"/>
      <c r="TCU325" s="50"/>
      <c r="TCV325" s="51"/>
      <c r="TCW325" s="52"/>
      <c r="TCX325" s="48"/>
      <c r="TCY325" s="49"/>
      <c r="TCZ325" s="50"/>
      <c r="TDA325" s="50"/>
      <c r="TDB325" s="50"/>
      <c r="TDC325" s="51"/>
      <c r="TDD325" s="52"/>
      <c r="TDE325" s="48"/>
      <c r="TDF325" s="49"/>
      <c r="TDG325" s="50"/>
      <c r="TDH325" s="50"/>
      <c r="TDI325" s="50"/>
      <c r="TDJ325" s="51"/>
      <c r="TDK325" s="52"/>
      <c r="TDL325" s="48"/>
      <c r="TDM325" s="49"/>
      <c r="TDN325" s="50"/>
      <c r="TDO325" s="50"/>
      <c r="TDP325" s="50"/>
      <c r="TDQ325" s="51"/>
      <c r="TDR325" s="52"/>
      <c r="TDS325" s="48"/>
      <c r="TDT325" s="49"/>
      <c r="TDU325" s="50"/>
      <c r="TDV325" s="50"/>
      <c r="TDW325" s="50"/>
      <c r="TDX325" s="51"/>
      <c r="TDY325" s="52"/>
      <c r="TDZ325" s="48"/>
      <c r="TEA325" s="49"/>
      <c r="TEB325" s="50"/>
      <c r="TEC325" s="50"/>
      <c r="TED325" s="50"/>
      <c r="TEE325" s="51"/>
      <c r="TEF325" s="52"/>
      <c r="TEG325" s="48"/>
      <c r="TEH325" s="49"/>
      <c r="TEI325" s="50"/>
      <c r="TEJ325" s="50"/>
      <c r="TEK325" s="50"/>
      <c r="TEL325" s="51"/>
      <c r="TEM325" s="52"/>
      <c r="TEN325" s="48"/>
      <c r="TEO325" s="49"/>
      <c r="TEP325" s="50"/>
      <c r="TEQ325" s="50"/>
      <c r="TER325" s="50"/>
      <c r="TES325" s="51"/>
      <c r="TET325" s="52"/>
      <c r="TEU325" s="48"/>
      <c r="TEV325" s="49"/>
      <c r="TEW325" s="50"/>
      <c r="TEX325" s="50"/>
      <c r="TEY325" s="50"/>
      <c r="TEZ325" s="51"/>
      <c r="TFA325" s="52"/>
      <c r="TFB325" s="48"/>
      <c r="TFC325" s="49"/>
      <c r="TFD325" s="50"/>
      <c r="TFE325" s="50"/>
      <c r="TFF325" s="50"/>
      <c r="TFG325" s="51"/>
      <c r="TFH325" s="52"/>
      <c r="TFI325" s="48"/>
      <c r="TFJ325" s="49"/>
      <c r="TFK325" s="50"/>
      <c r="TFL325" s="50"/>
      <c r="TFM325" s="50"/>
      <c r="TFN325" s="51"/>
      <c r="TFO325" s="52"/>
      <c r="TFP325" s="48"/>
      <c r="TFQ325" s="49"/>
      <c r="TFR325" s="50"/>
      <c r="TFS325" s="50"/>
      <c r="TFT325" s="50"/>
      <c r="TFU325" s="51"/>
      <c r="TFV325" s="52"/>
      <c r="TFW325" s="48"/>
      <c r="TFX325" s="49"/>
      <c r="TFY325" s="50"/>
      <c r="TFZ325" s="50"/>
      <c r="TGA325" s="50"/>
      <c r="TGB325" s="51"/>
      <c r="TGC325" s="52"/>
      <c r="TGD325" s="48"/>
      <c r="TGE325" s="49"/>
      <c r="TGF325" s="50"/>
      <c r="TGG325" s="50"/>
      <c r="TGH325" s="50"/>
      <c r="TGI325" s="51"/>
      <c r="TGJ325" s="52"/>
      <c r="TGK325" s="48"/>
      <c r="TGL325" s="49"/>
      <c r="TGM325" s="50"/>
      <c r="TGN325" s="50"/>
      <c r="TGO325" s="50"/>
      <c r="TGP325" s="51"/>
      <c r="TGQ325" s="52"/>
      <c r="TGR325" s="48"/>
      <c r="TGS325" s="49"/>
      <c r="TGT325" s="50"/>
      <c r="TGU325" s="50"/>
      <c r="TGV325" s="50"/>
      <c r="TGW325" s="51"/>
      <c r="TGX325" s="52"/>
      <c r="TGY325" s="48"/>
      <c r="TGZ325" s="49"/>
      <c r="THA325" s="50"/>
      <c r="THB325" s="50"/>
      <c r="THC325" s="50"/>
      <c r="THD325" s="51"/>
      <c r="THE325" s="52"/>
      <c r="THF325" s="48"/>
      <c r="THG325" s="49"/>
      <c r="THH325" s="50"/>
      <c r="THI325" s="50"/>
      <c r="THJ325" s="50"/>
      <c r="THK325" s="51"/>
      <c r="THL325" s="52"/>
      <c r="THM325" s="48"/>
      <c r="THN325" s="49"/>
      <c r="THO325" s="50"/>
      <c r="THP325" s="50"/>
      <c r="THQ325" s="50"/>
      <c r="THR325" s="51"/>
      <c r="THS325" s="52"/>
      <c r="THT325" s="48"/>
      <c r="THU325" s="49"/>
      <c r="THV325" s="50"/>
      <c r="THW325" s="50"/>
      <c r="THX325" s="50"/>
      <c r="THY325" s="51"/>
      <c r="THZ325" s="52"/>
      <c r="TIA325" s="48"/>
      <c r="TIB325" s="49"/>
      <c r="TIC325" s="50"/>
      <c r="TID325" s="50"/>
      <c r="TIE325" s="50"/>
      <c r="TIF325" s="51"/>
      <c r="TIG325" s="52"/>
      <c r="TIH325" s="48"/>
      <c r="TII325" s="49"/>
      <c r="TIJ325" s="50"/>
      <c r="TIK325" s="50"/>
      <c r="TIL325" s="50"/>
      <c r="TIM325" s="51"/>
      <c r="TIN325" s="52"/>
      <c r="TIO325" s="48"/>
      <c r="TIP325" s="49"/>
      <c r="TIQ325" s="50"/>
      <c r="TIR325" s="50"/>
      <c r="TIS325" s="50"/>
      <c r="TIT325" s="51"/>
      <c r="TIU325" s="52"/>
      <c r="TIV325" s="48"/>
      <c r="TIW325" s="49"/>
      <c r="TIX325" s="50"/>
      <c r="TIY325" s="50"/>
      <c r="TIZ325" s="50"/>
      <c r="TJA325" s="51"/>
      <c r="TJB325" s="52"/>
      <c r="TJC325" s="48"/>
      <c r="TJD325" s="49"/>
      <c r="TJE325" s="50"/>
      <c r="TJF325" s="50"/>
      <c r="TJG325" s="50"/>
      <c r="TJH325" s="51"/>
      <c r="TJI325" s="52"/>
      <c r="TJJ325" s="48"/>
      <c r="TJK325" s="49"/>
      <c r="TJL325" s="50"/>
      <c r="TJM325" s="50"/>
      <c r="TJN325" s="50"/>
      <c r="TJO325" s="51"/>
      <c r="TJP325" s="52"/>
      <c r="TJQ325" s="48"/>
      <c r="TJR325" s="49"/>
      <c r="TJS325" s="50"/>
      <c r="TJT325" s="50"/>
      <c r="TJU325" s="50"/>
      <c r="TJV325" s="51"/>
      <c r="TJW325" s="52"/>
      <c r="TJX325" s="48"/>
      <c r="TJY325" s="49"/>
      <c r="TJZ325" s="50"/>
      <c r="TKA325" s="50"/>
      <c r="TKB325" s="50"/>
      <c r="TKC325" s="51"/>
      <c r="TKD325" s="52"/>
      <c r="TKE325" s="48"/>
      <c r="TKF325" s="49"/>
      <c r="TKG325" s="50"/>
      <c r="TKH325" s="50"/>
      <c r="TKI325" s="50"/>
      <c r="TKJ325" s="51"/>
      <c r="TKK325" s="52"/>
      <c r="TKL325" s="48"/>
      <c r="TKM325" s="49"/>
      <c r="TKN325" s="50"/>
      <c r="TKO325" s="50"/>
      <c r="TKP325" s="50"/>
      <c r="TKQ325" s="51"/>
      <c r="TKR325" s="52"/>
      <c r="TKS325" s="48"/>
      <c r="TKT325" s="49"/>
      <c r="TKU325" s="50"/>
      <c r="TKV325" s="50"/>
      <c r="TKW325" s="50"/>
      <c r="TKX325" s="51"/>
      <c r="TKY325" s="52"/>
      <c r="TKZ325" s="48"/>
      <c r="TLA325" s="49"/>
      <c r="TLB325" s="50"/>
      <c r="TLC325" s="50"/>
      <c r="TLD325" s="50"/>
      <c r="TLE325" s="51"/>
      <c r="TLF325" s="52"/>
      <c r="TLG325" s="48"/>
      <c r="TLH325" s="49"/>
      <c r="TLI325" s="50"/>
      <c r="TLJ325" s="50"/>
      <c r="TLK325" s="50"/>
      <c r="TLL325" s="51"/>
      <c r="TLM325" s="52"/>
      <c r="TLN325" s="48"/>
      <c r="TLO325" s="49"/>
      <c r="TLP325" s="50"/>
      <c r="TLQ325" s="50"/>
      <c r="TLR325" s="50"/>
      <c r="TLS325" s="51"/>
      <c r="TLT325" s="52"/>
      <c r="TLU325" s="48"/>
      <c r="TLV325" s="49"/>
      <c r="TLW325" s="50"/>
      <c r="TLX325" s="50"/>
      <c r="TLY325" s="50"/>
      <c r="TLZ325" s="51"/>
      <c r="TMA325" s="52"/>
      <c r="TMB325" s="48"/>
      <c r="TMC325" s="49"/>
      <c r="TMD325" s="50"/>
      <c r="TME325" s="50"/>
      <c r="TMF325" s="50"/>
      <c r="TMG325" s="51"/>
      <c r="TMH325" s="52"/>
      <c r="TMI325" s="48"/>
      <c r="TMJ325" s="49"/>
      <c r="TMK325" s="50"/>
      <c r="TML325" s="50"/>
      <c r="TMM325" s="50"/>
      <c r="TMN325" s="51"/>
      <c r="TMO325" s="52"/>
      <c r="TMP325" s="48"/>
      <c r="TMQ325" s="49"/>
      <c r="TMR325" s="50"/>
      <c r="TMS325" s="50"/>
      <c r="TMT325" s="50"/>
      <c r="TMU325" s="51"/>
      <c r="TMV325" s="52"/>
      <c r="TMW325" s="48"/>
      <c r="TMX325" s="49"/>
      <c r="TMY325" s="50"/>
      <c r="TMZ325" s="50"/>
      <c r="TNA325" s="50"/>
      <c r="TNB325" s="51"/>
      <c r="TNC325" s="52"/>
      <c r="TND325" s="48"/>
      <c r="TNE325" s="49"/>
      <c r="TNF325" s="50"/>
      <c r="TNG325" s="50"/>
      <c r="TNH325" s="50"/>
      <c r="TNI325" s="51"/>
      <c r="TNJ325" s="52"/>
      <c r="TNK325" s="48"/>
      <c r="TNL325" s="49"/>
      <c r="TNM325" s="50"/>
      <c r="TNN325" s="50"/>
      <c r="TNO325" s="50"/>
      <c r="TNP325" s="51"/>
      <c r="TNQ325" s="52"/>
      <c r="TNR325" s="48"/>
      <c r="TNS325" s="49"/>
      <c r="TNT325" s="50"/>
      <c r="TNU325" s="50"/>
      <c r="TNV325" s="50"/>
      <c r="TNW325" s="51"/>
      <c r="TNX325" s="52"/>
      <c r="TNY325" s="48"/>
      <c r="TNZ325" s="49"/>
      <c r="TOA325" s="50"/>
      <c r="TOB325" s="50"/>
      <c r="TOC325" s="50"/>
      <c r="TOD325" s="51"/>
      <c r="TOE325" s="52"/>
      <c r="TOF325" s="48"/>
      <c r="TOG325" s="49"/>
      <c r="TOH325" s="50"/>
      <c r="TOI325" s="50"/>
      <c r="TOJ325" s="50"/>
      <c r="TOK325" s="51"/>
      <c r="TOL325" s="52"/>
      <c r="TOM325" s="48"/>
      <c r="TON325" s="49"/>
      <c r="TOO325" s="50"/>
      <c r="TOP325" s="50"/>
      <c r="TOQ325" s="50"/>
      <c r="TOR325" s="51"/>
      <c r="TOS325" s="52"/>
      <c r="TOT325" s="48"/>
      <c r="TOU325" s="49"/>
      <c r="TOV325" s="50"/>
      <c r="TOW325" s="50"/>
      <c r="TOX325" s="50"/>
      <c r="TOY325" s="51"/>
      <c r="TOZ325" s="52"/>
      <c r="TPA325" s="48"/>
      <c r="TPB325" s="49"/>
      <c r="TPC325" s="50"/>
      <c r="TPD325" s="50"/>
      <c r="TPE325" s="50"/>
      <c r="TPF325" s="51"/>
      <c r="TPG325" s="52"/>
      <c r="TPH325" s="48"/>
      <c r="TPI325" s="49"/>
      <c r="TPJ325" s="50"/>
      <c r="TPK325" s="50"/>
      <c r="TPL325" s="50"/>
      <c r="TPM325" s="51"/>
      <c r="TPN325" s="52"/>
      <c r="TPO325" s="48"/>
      <c r="TPP325" s="49"/>
      <c r="TPQ325" s="50"/>
      <c r="TPR325" s="50"/>
      <c r="TPS325" s="50"/>
      <c r="TPT325" s="51"/>
      <c r="TPU325" s="52"/>
      <c r="TPV325" s="48"/>
      <c r="TPW325" s="49"/>
      <c r="TPX325" s="50"/>
      <c r="TPY325" s="50"/>
      <c r="TPZ325" s="50"/>
      <c r="TQA325" s="51"/>
      <c r="TQB325" s="52"/>
      <c r="TQC325" s="48"/>
      <c r="TQD325" s="49"/>
      <c r="TQE325" s="50"/>
      <c r="TQF325" s="50"/>
      <c r="TQG325" s="50"/>
      <c r="TQH325" s="51"/>
      <c r="TQI325" s="52"/>
      <c r="TQJ325" s="48"/>
      <c r="TQK325" s="49"/>
      <c r="TQL325" s="50"/>
      <c r="TQM325" s="50"/>
      <c r="TQN325" s="50"/>
      <c r="TQO325" s="51"/>
      <c r="TQP325" s="52"/>
      <c r="TQQ325" s="48"/>
      <c r="TQR325" s="49"/>
      <c r="TQS325" s="50"/>
      <c r="TQT325" s="50"/>
      <c r="TQU325" s="50"/>
      <c r="TQV325" s="51"/>
      <c r="TQW325" s="52"/>
      <c r="TQX325" s="48"/>
      <c r="TQY325" s="49"/>
      <c r="TQZ325" s="50"/>
      <c r="TRA325" s="50"/>
      <c r="TRB325" s="50"/>
      <c r="TRC325" s="51"/>
      <c r="TRD325" s="52"/>
      <c r="TRE325" s="48"/>
      <c r="TRF325" s="49"/>
      <c r="TRG325" s="50"/>
      <c r="TRH325" s="50"/>
      <c r="TRI325" s="50"/>
      <c r="TRJ325" s="51"/>
      <c r="TRK325" s="52"/>
      <c r="TRL325" s="48"/>
      <c r="TRM325" s="49"/>
      <c r="TRN325" s="50"/>
      <c r="TRO325" s="50"/>
      <c r="TRP325" s="50"/>
      <c r="TRQ325" s="51"/>
      <c r="TRR325" s="52"/>
      <c r="TRS325" s="48"/>
      <c r="TRT325" s="49"/>
      <c r="TRU325" s="50"/>
      <c r="TRV325" s="50"/>
      <c r="TRW325" s="50"/>
      <c r="TRX325" s="51"/>
      <c r="TRY325" s="52"/>
      <c r="TRZ325" s="48"/>
      <c r="TSA325" s="49"/>
      <c r="TSB325" s="50"/>
      <c r="TSC325" s="50"/>
      <c r="TSD325" s="50"/>
      <c r="TSE325" s="51"/>
      <c r="TSF325" s="52"/>
      <c r="TSG325" s="48"/>
      <c r="TSH325" s="49"/>
      <c r="TSI325" s="50"/>
      <c r="TSJ325" s="50"/>
      <c r="TSK325" s="50"/>
      <c r="TSL325" s="51"/>
      <c r="TSM325" s="52"/>
      <c r="TSN325" s="48"/>
      <c r="TSO325" s="49"/>
      <c r="TSP325" s="50"/>
      <c r="TSQ325" s="50"/>
      <c r="TSR325" s="50"/>
      <c r="TSS325" s="51"/>
      <c r="TST325" s="52"/>
      <c r="TSU325" s="48"/>
      <c r="TSV325" s="49"/>
      <c r="TSW325" s="50"/>
      <c r="TSX325" s="50"/>
      <c r="TSY325" s="50"/>
      <c r="TSZ325" s="51"/>
      <c r="TTA325" s="52"/>
      <c r="TTB325" s="48"/>
      <c r="TTC325" s="49"/>
      <c r="TTD325" s="50"/>
      <c r="TTE325" s="50"/>
      <c r="TTF325" s="50"/>
      <c r="TTG325" s="51"/>
      <c r="TTH325" s="52"/>
      <c r="TTI325" s="48"/>
      <c r="TTJ325" s="49"/>
      <c r="TTK325" s="50"/>
      <c r="TTL325" s="50"/>
      <c r="TTM325" s="50"/>
      <c r="TTN325" s="51"/>
      <c r="TTO325" s="52"/>
      <c r="TTP325" s="48"/>
      <c r="TTQ325" s="49"/>
      <c r="TTR325" s="50"/>
      <c r="TTS325" s="50"/>
      <c r="TTT325" s="50"/>
      <c r="TTU325" s="51"/>
      <c r="TTV325" s="52"/>
      <c r="TTW325" s="48"/>
      <c r="TTX325" s="49"/>
      <c r="TTY325" s="50"/>
      <c r="TTZ325" s="50"/>
      <c r="TUA325" s="50"/>
      <c r="TUB325" s="51"/>
      <c r="TUC325" s="52"/>
      <c r="TUD325" s="48"/>
      <c r="TUE325" s="49"/>
      <c r="TUF325" s="50"/>
      <c r="TUG325" s="50"/>
      <c r="TUH325" s="50"/>
      <c r="TUI325" s="51"/>
      <c r="TUJ325" s="52"/>
      <c r="TUK325" s="48"/>
      <c r="TUL325" s="49"/>
      <c r="TUM325" s="50"/>
      <c r="TUN325" s="50"/>
      <c r="TUO325" s="50"/>
      <c r="TUP325" s="51"/>
      <c r="TUQ325" s="52"/>
      <c r="TUR325" s="48"/>
      <c r="TUS325" s="49"/>
      <c r="TUT325" s="50"/>
      <c r="TUU325" s="50"/>
      <c r="TUV325" s="50"/>
      <c r="TUW325" s="51"/>
      <c r="TUX325" s="52"/>
      <c r="TUY325" s="48"/>
      <c r="TUZ325" s="49"/>
      <c r="TVA325" s="50"/>
      <c r="TVB325" s="50"/>
      <c r="TVC325" s="50"/>
      <c r="TVD325" s="51"/>
      <c r="TVE325" s="52"/>
      <c r="TVF325" s="48"/>
      <c r="TVG325" s="49"/>
      <c r="TVH325" s="50"/>
      <c r="TVI325" s="50"/>
      <c r="TVJ325" s="50"/>
      <c r="TVK325" s="51"/>
      <c r="TVL325" s="52"/>
      <c r="TVM325" s="48"/>
      <c r="TVN325" s="49"/>
      <c r="TVO325" s="50"/>
      <c r="TVP325" s="50"/>
      <c r="TVQ325" s="50"/>
      <c r="TVR325" s="51"/>
      <c r="TVS325" s="52"/>
      <c r="TVT325" s="48"/>
      <c r="TVU325" s="49"/>
      <c r="TVV325" s="50"/>
      <c r="TVW325" s="50"/>
      <c r="TVX325" s="50"/>
      <c r="TVY325" s="51"/>
      <c r="TVZ325" s="52"/>
      <c r="TWA325" s="48"/>
      <c r="TWB325" s="49"/>
      <c r="TWC325" s="50"/>
      <c r="TWD325" s="50"/>
      <c r="TWE325" s="50"/>
      <c r="TWF325" s="51"/>
      <c r="TWG325" s="52"/>
      <c r="TWH325" s="48"/>
      <c r="TWI325" s="49"/>
      <c r="TWJ325" s="50"/>
      <c r="TWK325" s="50"/>
      <c r="TWL325" s="50"/>
      <c r="TWM325" s="51"/>
      <c r="TWN325" s="52"/>
      <c r="TWO325" s="48"/>
      <c r="TWP325" s="49"/>
      <c r="TWQ325" s="50"/>
      <c r="TWR325" s="50"/>
      <c r="TWS325" s="50"/>
      <c r="TWT325" s="51"/>
      <c r="TWU325" s="52"/>
      <c r="TWV325" s="48"/>
      <c r="TWW325" s="49"/>
      <c r="TWX325" s="50"/>
      <c r="TWY325" s="50"/>
      <c r="TWZ325" s="50"/>
      <c r="TXA325" s="51"/>
      <c r="TXB325" s="52"/>
      <c r="TXC325" s="48"/>
      <c r="TXD325" s="49"/>
      <c r="TXE325" s="50"/>
      <c r="TXF325" s="50"/>
      <c r="TXG325" s="50"/>
      <c r="TXH325" s="51"/>
      <c r="TXI325" s="52"/>
      <c r="TXJ325" s="48"/>
      <c r="TXK325" s="49"/>
      <c r="TXL325" s="50"/>
      <c r="TXM325" s="50"/>
      <c r="TXN325" s="50"/>
      <c r="TXO325" s="51"/>
      <c r="TXP325" s="52"/>
      <c r="TXQ325" s="48"/>
      <c r="TXR325" s="49"/>
      <c r="TXS325" s="50"/>
      <c r="TXT325" s="50"/>
      <c r="TXU325" s="50"/>
      <c r="TXV325" s="51"/>
      <c r="TXW325" s="52"/>
      <c r="TXX325" s="48"/>
      <c r="TXY325" s="49"/>
      <c r="TXZ325" s="50"/>
      <c r="TYA325" s="50"/>
      <c r="TYB325" s="50"/>
      <c r="TYC325" s="51"/>
      <c r="TYD325" s="52"/>
      <c r="TYE325" s="48"/>
      <c r="TYF325" s="49"/>
      <c r="TYG325" s="50"/>
      <c r="TYH325" s="50"/>
      <c r="TYI325" s="50"/>
      <c r="TYJ325" s="51"/>
      <c r="TYK325" s="52"/>
      <c r="TYL325" s="48"/>
      <c r="TYM325" s="49"/>
      <c r="TYN325" s="50"/>
      <c r="TYO325" s="50"/>
      <c r="TYP325" s="50"/>
      <c r="TYQ325" s="51"/>
      <c r="TYR325" s="52"/>
      <c r="TYS325" s="48"/>
      <c r="TYT325" s="49"/>
      <c r="TYU325" s="50"/>
      <c r="TYV325" s="50"/>
      <c r="TYW325" s="50"/>
      <c r="TYX325" s="51"/>
      <c r="TYY325" s="52"/>
      <c r="TYZ325" s="48"/>
      <c r="TZA325" s="49"/>
      <c r="TZB325" s="50"/>
      <c r="TZC325" s="50"/>
      <c r="TZD325" s="50"/>
      <c r="TZE325" s="51"/>
      <c r="TZF325" s="52"/>
      <c r="TZG325" s="48"/>
      <c r="TZH325" s="49"/>
      <c r="TZI325" s="50"/>
      <c r="TZJ325" s="50"/>
      <c r="TZK325" s="50"/>
      <c r="TZL325" s="51"/>
      <c r="TZM325" s="52"/>
      <c r="TZN325" s="48"/>
      <c r="TZO325" s="49"/>
      <c r="TZP325" s="50"/>
      <c r="TZQ325" s="50"/>
      <c r="TZR325" s="50"/>
      <c r="TZS325" s="51"/>
      <c r="TZT325" s="52"/>
      <c r="TZU325" s="48"/>
      <c r="TZV325" s="49"/>
      <c r="TZW325" s="50"/>
      <c r="TZX325" s="50"/>
      <c r="TZY325" s="50"/>
      <c r="TZZ325" s="51"/>
      <c r="UAA325" s="52"/>
      <c r="UAB325" s="48"/>
      <c r="UAC325" s="49"/>
      <c r="UAD325" s="50"/>
      <c r="UAE325" s="50"/>
      <c r="UAF325" s="50"/>
      <c r="UAG325" s="51"/>
      <c r="UAH325" s="52"/>
      <c r="UAI325" s="48"/>
      <c r="UAJ325" s="49"/>
      <c r="UAK325" s="50"/>
      <c r="UAL325" s="50"/>
      <c r="UAM325" s="50"/>
      <c r="UAN325" s="51"/>
      <c r="UAO325" s="52"/>
      <c r="UAP325" s="48"/>
      <c r="UAQ325" s="49"/>
      <c r="UAR325" s="50"/>
      <c r="UAS325" s="50"/>
      <c r="UAT325" s="50"/>
      <c r="UAU325" s="51"/>
      <c r="UAV325" s="52"/>
      <c r="UAW325" s="48"/>
      <c r="UAX325" s="49"/>
      <c r="UAY325" s="50"/>
      <c r="UAZ325" s="50"/>
      <c r="UBA325" s="50"/>
      <c r="UBB325" s="51"/>
      <c r="UBC325" s="52"/>
      <c r="UBD325" s="48"/>
      <c r="UBE325" s="49"/>
      <c r="UBF325" s="50"/>
      <c r="UBG325" s="50"/>
      <c r="UBH325" s="50"/>
      <c r="UBI325" s="51"/>
      <c r="UBJ325" s="52"/>
      <c r="UBK325" s="48"/>
      <c r="UBL325" s="49"/>
      <c r="UBM325" s="50"/>
      <c r="UBN325" s="50"/>
      <c r="UBO325" s="50"/>
      <c r="UBP325" s="51"/>
      <c r="UBQ325" s="52"/>
      <c r="UBR325" s="48"/>
      <c r="UBS325" s="49"/>
      <c r="UBT325" s="50"/>
      <c r="UBU325" s="50"/>
      <c r="UBV325" s="50"/>
      <c r="UBW325" s="51"/>
      <c r="UBX325" s="52"/>
      <c r="UBY325" s="48"/>
      <c r="UBZ325" s="49"/>
      <c r="UCA325" s="50"/>
      <c r="UCB325" s="50"/>
      <c r="UCC325" s="50"/>
      <c r="UCD325" s="51"/>
      <c r="UCE325" s="52"/>
      <c r="UCF325" s="48"/>
      <c r="UCG325" s="49"/>
      <c r="UCH325" s="50"/>
      <c r="UCI325" s="50"/>
      <c r="UCJ325" s="50"/>
      <c r="UCK325" s="51"/>
      <c r="UCL325" s="52"/>
      <c r="UCM325" s="48"/>
      <c r="UCN325" s="49"/>
      <c r="UCO325" s="50"/>
      <c r="UCP325" s="50"/>
      <c r="UCQ325" s="50"/>
      <c r="UCR325" s="51"/>
      <c r="UCS325" s="52"/>
      <c r="UCT325" s="48"/>
      <c r="UCU325" s="49"/>
      <c r="UCV325" s="50"/>
      <c r="UCW325" s="50"/>
      <c r="UCX325" s="50"/>
      <c r="UCY325" s="51"/>
      <c r="UCZ325" s="52"/>
      <c r="UDA325" s="48"/>
      <c r="UDB325" s="49"/>
      <c r="UDC325" s="50"/>
      <c r="UDD325" s="50"/>
      <c r="UDE325" s="50"/>
      <c r="UDF325" s="51"/>
      <c r="UDG325" s="52"/>
      <c r="UDH325" s="48"/>
      <c r="UDI325" s="49"/>
      <c r="UDJ325" s="50"/>
      <c r="UDK325" s="50"/>
      <c r="UDL325" s="50"/>
      <c r="UDM325" s="51"/>
      <c r="UDN325" s="52"/>
      <c r="UDO325" s="48"/>
      <c r="UDP325" s="49"/>
      <c r="UDQ325" s="50"/>
      <c r="UDR325" s="50"/>
      <c r="UDS325" s="50"/>
      <c r="UDT325" s="51"/>
      <c r="UDU325" s="52"/>
      <c r="UDV325" s="48"/>
      <c r="UDW325" s="49"/>
      <c r="UDX325" s="50"/>
      <c r="UDY325" s="50"/>
      <c r="UDZ325" s="50"/>
      <c r="UEA325" s="51"/>
      <c r="UEB325" s="52"/>
      <c r="UEC325" s="48"/>
      <c r="UED325" s="49"/>
      <c r="UEE325" s="50"/>
      <c r="UEF325" s="50"/>
      <c r="UEG325" s="50"/>
      <c r="UEH325" s="51"/>
      <c r="UEI325" s="52"/>
      <c r="UEJ325" s="48"/>
      <c r="UEK325" s="49"/>
      <c r="UEL325" s="50"/>
      <c r="UEM325" s="50"/>
      <c r="UEN325" s="50"/>
      <c r="UEO325" s="51"/>
      <c r="UEP325" s="52"/>
      <c r="UEQ325" s="48"/>
      <c r="UER325" s="49"/>
      <c r="UES325" s="50"/>
      <c r="UET325" s="50"/>
      <c r="UEU325" s="50"/>
      <c r="UEV325" s="51"/>
      <c r="UEW325" s="52"/>
      <c r="UEX325" s="48"/>
      <c r="UEY325" s="49"/>
      <c r="UEZ325" s="50"/>
      <c r="UFA325" s="50"/>
      <c r="UFB325" s="50"/>
      <c r="UFC325" s="51"/>
      <c r="UFD325" s="52"/>
      <c r="UFE325" s="48"/>
      <c r="UFF325" s="49"/>
      <c r="UFG325" s="50"/>
      <c r="UFH325" s="50"/>
      <c r="UFI325" s="50"/>
      <c r="UFJ325" s="51"/>
      <c r="UFK325" s="52"/>
      <c r="UFL325" s="48"/>
      <c r="UFM325" s="49"/>
      <c r="UFN325" s="50"/>
      <c r="UFO325" s="50"/>
      <c r="UFP325" s="50"/>
      <c r="UFQ325" s="51"/>
      <c r="UFR325" s="52"/>
      <c r="UFS325" s="48"/>
      <c r="UFT325" s="49"/>
      <c r="UFU325" s="50"/>
      <c r="UFV325" s="50"/>
      <c r="UFW325" s="50"/>
      <c r="UFX325" s="51"/>
      <c r="UFY325" s="52"/>
      <c r="UFZ325" s="48"/>
      <c r="UGA325" s="49"/>
      <c r="UGB325" s="50"/>
      <c r="UGC325" s="50"/>
      <c r="UGD325" s="50"/>
      <c r="UGE325" s="51"/>
      <c r="UGF325" s="52"/>
      <c r="UGG325" s="48"/>
      <c r="UGH325" s="49"/>
      <c r="UGI325" s="50"/>
      <c r="UGJ325" s="50"/>
      <c r="UGK325" s="50"/>
      <c r="UGL325" s="51"/>
      <c r="UGM325" s="52"/>
      <c r="UGN325" s="48"/>
      <c r="UGO325" s="49"/>
      <c r="UGP325" s="50"/>
      <c r="UGQ325" s="50"/>
      <c r="UGR325" s="50"/>
      <c r="UGS325" s="51"/>
      <c r="UGT325" s="52"/>
      <c r="UGU325" s="48"/>
      <c r="UGV325" s="49"/>
      <c r="UGW325" s="50"/>
      <c r="UGX325" s="50"/>
      <c r="UGY325" s="50"/>
      <c r="UGZ325" s="51"/>
      <c r="UHA325" s="52"/>
      <c r="UHB325" s="48"/>
      <c r="UHC325" s="49"/>
      <c r="UHD325" s="50"/>
      <c r="UHE325" s="50"/>
      <c r="UHF325" s="50"/>
      <c r="UHG325" s="51"/>
      <c r="UHH325" s="52"/>
      <c r="UHI325" s="48"/>
      <c r="UHJ325" s="49"/>
      <c r="UHK325" s="50"/>
      <c r="UHL325" s="50"/>
      <c r="UHM325" s="50"/>
      <c r="UHN325" s="51"/>
      <c r="UHO325" s="52"/>
      <c r="UHP325" s="48"/>
      <c r="UHQ325" s="49"/>
      <c r="UHR325" s="50"/>
      <c r="UHS325" s="50"/>
      <c r="UHT325" s="50"/>
      <c r="UHU325" s="51"/>
      <c r="UHV325" s="52"/>
      <c r="UHW325" s="48"/>
      <c r="UHX325" s="49"/>
      <c r="UHY325" s="50"/>
      <c r="UHZ325" s="50"/>
      <c r="UIA325" s="50"/>
      <c r="UIB325" s="51"/>
      <c r="UIC325" s="52"/>
      <c r="UID325" s="48"/>
      <c r="UIE325" s="49"/>
      <c r="UIF325" s="50"/>
      <c r="UIG325" s="50"/>
      <c r="UIH325" s="50"/>
      <c r="UII325" s="51"/>
      <c r="UIJ325" s="52"/>
      <c r="UIK325" s="48"/>
      <c r="UIL325" s="49"/>
      <c r="UIM325" s="50"/>
      <c r="UIN325" s="50"/>
      <c r="UIO325" s="50"/>
      <c r="UIP325" s="51"/>
      <c r="UIQ325" s="52"/>
      <c r="UIR325" s="48"/>
      <c r="UIS325" s="49"/>
      <c r="UIT325" s="50"/>
      <c r="UIU325" s="50"/>
      <c r="UIV325" s="50"/>
      <c r="UIW325" s="51"/>
      <c r="UIX325" s="52"/>
      <c r="UIY325" s="48"/>
      <c r="UIZ325" s="49"/>
      <c r="UJA325" s="50"/>
      <c r="UJB325" s="50"/>
      <c r="UJC325" s="50"/>
      <c r="UJD325" s="51"/>
      <c r="UJE325" s="52"/>
      <c r="UJF325" s="48"/>
      <c r="UJG325" s="49"/>
      <c r="UJH325" s="50"/>
      <c r="UJI325" s="50"/>
      <c r="UJJ325" s="50"/>
      <c r="UJK325" s="51"/>
      <c r="UJL325" s="52"/>
      <c r="UJM325" s="48"/>
      <c r="UJN325" s="49"/>
      <c r="UJO325" s="50"/>
      <c r="UJP325" s="50"/>
      <c r="UJQ325" s="50"/>
      <c r="UJR325" s="51"/>
      <c r="UJS325" s="52"/>
      <c r="UJT325" s="48"/>
      <c r="UJU325" s="49"/>
      <c r="UJV325" s="50"/>
      <c r="UJW325" s="50"/>
      <c r="UJX325" s="50"/>
      <c r="UJY325" s="51"/>
      <c r="UJZ325" s="52"/>
      <c r="UKA325" s="48"/>
      <c r="UKB325" s="49"/>
      <c r="UKC325" s="50"/>
      <c r="UKD325" s="50"/>
      <c r="UKE325" s="50"/>
      <c r="UKF325" s="51"/>
      <c r="UKG325" s="52"/>
      <c r="UKH325" s="48"/>
      <c r="UKI325" s="49"/>
      <c r="UKJ325" s="50"/>
      <c r="UKK325" s="50"/>
      <c r="UKL325" s="50"/>
      <c r="UKM325" s="51"/>
      <c r="UKN325" s="52"/>
      <c r="UKO325" s="48"/>
      <c r="UKP325" s="49"/>
      <c r="UKQ325" s="50"/>
      <c r="UKR325" s="50"/>
      <c r="UKS325" s="50"/>
      <c r="UKT325" s="51"/>
      <c r="UKU325" s="52"/>
      <c r="UKV325" s="48"/>
      <c r="UKW325" s="49"/>
      <c r="UKX325" s="50"/>
      <c r="UKY325" s="50"/>
      <c r="UKZ325" s="50"/>
      <c r="ULA325" s="51"/>
      <c r="ULB325" s="52"/>
      <c r="ULC325" s="48"/>
      <c r="ULD325" s="49"/>
      <c r="ULE325" s="50"/>
      <c r="ULF325" s="50"/>
      <c r="ULG325" s="50"/>
      <c r="ULH325" s="51"/>
      <c r="ULI325" s="52"/>
      <c r="ULJ325" s="48"/>
      <c r="ULK325" s="49"/>
      <c r="ULL325" s="50"/>
      <c r="ULM325" s="50"/>
      <c r="ULN325" s="50"/>
      <c r="ULO325" s="51"/>
      <c r="ULP325" s="52"/>
      <c r="ULQ325" s="48"/>
      <c r="ULR325" s="49"/>
      <c r="ULS325" s="50"/>
      <c r="ULT325" s="50"/>
      <c r="ULU325" s="50"/>
      <c r="ULV325" s="51"/>
      <c r="ULW325" s="52"/>
      <c r="ULX325" s="48"/>
      <c r="ULY325" s="49"/>
      <c r="ULZ325" s="50"/>
      <c r="UMA325" s="50"/>
      <c r="UMB325" s="50"/>
      <c r="UMC325" s="51"/>
      <c r="UMD325" s="52"/>
      <c r="UME325" s="48"/>
      <c r="UMF325" s="49"/>
      <c r="UMG325" s="50"/>
      <c r="UMH325" s="50"/>
      <c r="UMI325" s="50"/>
      <c r="UMJ325" s="51"/>
      <c r="UMK325" s="52"/>
      <c r="UML325" s="48"/>
      <c r="UMM325" s="49"/>
      <c r="UMN325" s="50"/>
      <c r="UMO325" s="50"/>
      <c r="UMP325" s="50"/>
      <c r="UMQ325" s="51"/>
      <c r="UMR325" s="52"/>
      <c r="UMS325" s="48"/>
      <c r="UMT325" s="49"/>
      <c r="UMU325" s="50"/>
      <c r="UMV325" s="50"/>
      <c r="UMW325" s="50"/>
      <c r="UMX325" s="51"/>
      <c r="UMY325" s="52"/>
      <c r="UMZ325" s="48"/>
      <c r="UNA325" s="49"/>
      <c r="UNB325" s="50"/>
      <c r="UNC325" s="50"/>
      <c r="UND325" s="50"/>
      <c r="UNE325" s="51"/>
      <c r="UNF325" s="52"/>
      <c r="UNG325" s="48"/>
      <c r="UNH325" s="49"/>
      <c r="UNI325" s="50"/>
      <c r="UNJ325" s="50"/>
      <c r="UNK325" s="50"/>
      <c r="UNL325" s="51"/>
      <c r="UNM325" s="52"/>
      <c r="UNN325" s="48"/>
      <c r="UNO325" s="49"/>
      <c r="UNP325" s="50"/>
      <c r="UNQ325" s="50"/>
      <c r="UNR325" s="50"/>
      <c r="UNS325" s="51"/>
      <c r="UNT325" s="52"/>
      <c r="UNU325" s="48"/>
      <c r="UNV325" s="49"/>
      <c r="UNW325" s="50"/>
      <c r="UNX325" s="50"/>
      <c r="UNY325" s="50"/>
      <c r="UNZ325" s="51"/>
      <c r="UOA325" s="52"/>
      <c r="UOB325" s="48"/>
      <c r="UOC325" s="49"/>
      <c r="UOD325" s="50"/>
      <c r="UOE325" s="50"/>
      <c r="UOF325" s="50"/>
      <c r="UOG325" s="51"/>
      <c r="UOH325" s="52"/>
      <c r="UOI325" s="48"/>
      <c r="UOJ325" s="49"/>
      <c r="UOK325" s="50"/>
      <c r="UOL325" s="50"/>
      <c r="UOM325" s="50"/>
      <c r="UON325" s="51"/>
      <c r="UOO325" s="52"/>
      <c r="UOP325" s="48"/>
      <c r="UOQ325" s="49"/>
      <c r="UOR325" s="50"/>
      <c r="UOS325" s="50"/>
      <c r="UOT325" s="50"/>
      <c r="UOU325" s="51"/>
      <c r="UOV325" s="52"/>
      <c r="UOW325" s="48"/>
      <c r="UOX325" s="49"/>
      <c r="UOY325" s="50"/>
      <c r="UOZ325" s="50"/>
      <c r="UPA325" s="50"/>
      <c r="UPB325" s="51"/>
      <c r="UPC325" s="52"/>
      <c r="UPD325" s="48"/>
      <c r="UPE325" s="49"/>
      <c r="UPF325" s="50"/>
      <c r="UPG325" s="50"/>
      <c r="UPH325" s="50"/>
      <c r="UPI325" s="51"/>
      <c r="UPJ325" s="52"/>
      <c r="UPK325" s="48"/>
      <c r="UPL325" s="49"/>
      <c r="UPM325" s="50"/>
      <c r="UPN325" s="50"/>
      <c r="UPO325" s="50"/>
      <c r="UPP325" s="51"/>
      <c r="UPQ325" s="52"/>
      <c r="UPR325" s="48"/>
      <c r="UPS325" s="49"/>
      <c r="UPT325" s="50"/>
      <c r="UPU325" s="50"/>
      <c r="UPV325" s="50"/>
      <c r="UPW325" s="51"/>
      <c r="UPX325" s="52"/>
      <c r="UPY325" s="48"/>
      <c r="UPZ325" s="49"/>
      <c r="UQA325" s="50"/>
      <c r="UQB325" s="50"/>
      <c r="UQC325" s="50"/>
      <c r="UQD325" s="51"/>
      <c r="UQE325" s="52"/>
      <c r="UQF325" s="48"/>
      <c r="UQG325" s="49"/>
      <c r="UQH325" s="50"/>
      <c r="UQI325" s="50"/>
      <c r="UQJ325" s="50"/>
      <c r="UQK325" s="51"/>
      <c r="UQL325" s="52"/>
      <c r="UQM325" s="48"/>
      <c r="UQN325" s="49"/>
      <c r="UQO325" s="50"/>
      <c r="UQP325" s="50"/>
      <c r="UQQ325" s="50"/>
      <c r="UQR325" s="51"/>
      <c r="UQS325" s="52"/>
      <c r="UQT325" s="48"/>
      <c r="UQU325" s="49"/>
      <c r="UQV325" s="50"/>
      <c r="UQW325" s="50"/>
      <c r="UQX325" s="50"/>
      <c r="UQY325" s="51"/>
      <c r="UQZ325" s="52"/>
      <c r="URA325" s="48"/>
      <c r="URB325" s="49"/>
      <c r="URC325" s="50"/>
      <c r="URD325" s="50"/>
      <c r="URE325" s="50"/>
      <c r="URF325" s="51"/>
      <c r="URG325" s="52"/>
      <c r="URH325" s="48"/>
      <c r="URI325" s="49"/>
      <c r="URJ325" s="50"/>
      <c r="URK325" s="50"/>
      <c r="URL325" s="50"/>
      <c r="URM325" s="51"/>
      <c r="URN325" s="52"/>
      <c r="URO325" s="48"/>
      <c r="URP325" s="49"/>
      <c r="URQ325" s="50"/>
      <c r="URR325" s="50"/>
      <c r="URS325" s="50"/>
      <c r="URT325" s="51"/>
      <c r="URU325" s="52"/>
      <c r="URV325" s="48"/>
      <c r="URW325" s="49"/>
      <c r="URX325" s="50"/>
      <c r="URY325" s="50"/>
      <c r="URZ325" s="50"/>
      <c r="USA325" s="51"/>
      <c r="USB325" s="52"/>
      <c r="USC325" s="48"/>
      <c r="USD325" s="49"/>
      <c r="USE325" s="50"/>
      <c r="USF325" s="50"/>
      <c r="USG325" s="50"/>
      <c r="USH325" s="51"/>
      <c r="USI325" s="52"/>
      <c r="USJ325" s="48"/>
      <c r="USK325" s="49"/>
      <c r="USL325" s="50"/>
      <c r="USM325" s="50"/>
      <c r="USN325" s="50"/>
      <c r="USO325" s="51"/>
      <c r="USP325" s="52"/>
      <c r="USQ325" s="48"/>
      <c r="USR325" s="49"/>
      <c r="USS325" s="50"/>
      <c r="UST325" s="50"/>
      <c r="USU325" s="50"/>
      <c r="USV325" s="51"/>
      <c r="USW325" s="52"/>
      <c r="USX325" s="48"/>
      <c r="USY325" s="49"/>
      <c r="USZ325" s="50"/>
      <c r="UTA325" s="50"/>
      <c r="UTB325" s="50"/>
      <c r="UTC325" s="51"/>
      <c r="UTD325" s="52"/>
      <c r="UTE325" s="48"/>
      <c r="UTF325" s="49"/>
      <c r="UTG325" s="50"/>
      <c r="UTH325" s="50"/>
      <c r="UTI325" s="50"/>
      <c r="UTJ325" s="51"/>
      <c r="UTK325" s="52"/>
      <c r="UTL325" s="48"/>
      <c r="UTM325" s="49"/>
      <c r="UTN325" s="50"/>
      <c r="UTO325" s="50"/>
      <c r="UTP325" s="50"/>
      <c r="UTQ325" s="51"/>
      <c r="UTR325" s="52"/>
      <c r="UTS325" s="48"/>
      <c r="UTT325" s="49"/>
      <c r="UTU325" s="50"/>
      <c r="UTV325" s="50"/>
      <c r="UTW325" s="50"/>
      <c r="UTX325" s="51"/>
      <c r="UTY325" s="52"/>
      <c r="UTZ325" s="48"/>
      <c r="UUA325" s="49"/>
      <c r="UUB325" s="50"/>
      <c r="UUC325" s="50"/>
      <c r="UUD325" s="50"/>
      <c r="UUE325" s="51"/>
      <c r="UUF325" s="52"/>
      <c r="UUG325" s="48"/>
      <c r="UUH325" s="49"/>
      <c r="UUI325" s="50"/>
      <c r="UUJ325" s="50"/>
      <c r="UUK325" s="50"/>
      <c r="UUL325" s="51"/>
      <c r="UUM325" s="52"/>
      <c r="UUN325" s="48"/>
      <c r="UUO325" s="49"/>
      <c r="UUP325" s="50"/>
      <c r="UUQ325" s="50"/>
      <c r="UUR325" s="50"/>
      <c r="UUS325" s="51"/>
      <c r="UUT325" s="52"/>
      <c r="UUU325" s="48"/>
      <c r="UUV325" s="49"/>
      <c r="UUW325" s="50"/>
      <c r="UUX325" s="50"/>
      <c r="UUY325" s="50"/>
      <c r="UUZ325" s="51"/>
      <c r="UVA325" s="52"/>
      <c r="UVB325" s="48"/>
      <c r="UVC325" s="49"/>
      <c r="UVD325" s="50"/>
      <c r="UVE325" s="50"/>
      <c r="UVF325" s="50"/>
      <c r="UVG325" s="51"/>
      <c r="UVH325" s="52"/>
      <c r="UVI325" s="48"/>
      <c r="UVJ325" s="49"/>
      <c r="UVK325" s="50"/>
      <c r="UVL325" s="50"/>
      <c r="UVM325" s="50"/>
      <c r="UVN325" s="51"/>
      <c r="UVO325" s="52"/>
      <c r="UVP325" s="48"/>
      <c r="UVQ325" s="49"/>
      <c r="UVR325" s="50"/>
      <c r="UVS325" s="50"/>
      <c r="UVT325" s="50"/>
      <c r="UVU325" s="51"/>
      <c r="UVV325" s="52"/>
      <c r="UVW325" s="48"/>
      <c r="UVX325" s="49"/>
      <c r="UVY325" s="50"/>
      <c r="UVZ325" s="50"/>
      <c r="UWA325" s="50"/>
      <c r="UWB325" s="51"/>
      <c r="UWC325" s="52"/>
      <c r="UWD325" s="48"/>
      <c r="UWE325" s="49"/>
      <c r="UWF325" s="50"/>
      <c r="UWG325" s="50"/>
      <c r="UWH325" s="50"/>
      <c r="UWI325" s="51"/>
      <c r="UWJ325" s="52"/>
      <c r="UWK325" s="48"/>
      <c r="UWL325" s="49"/>
      <c r="UWM325" s="50"/>
      <c r="UWN325" s="50"/>
      <c r="UWO325" s="50"/>
      <c r="UWP325" s="51"/>
      <c r="UWQ325" s="52"/>
      <c r="UWR325" s="48"/>
      <c r="UWS325" s="49"/>
      <c r="UWT325" s="50"/>
      <c r="UWU325" s="50"/>
      <c r="UWV325" s="50"/>
      <c r="UWW325" s="51"/>
      <c r="UWX325" s="52"/>
      <c r="UWY325" s="48"/>
      <c r="UWZ325" s="49"/>
      <c r="UXA325" s="50"/>
      <c r="UXB325" s="50"/>
      <c r="UXC325" s="50"/>
      <c r="UXD325" s="51"/>
      <c r="UXE325" s="52"/>
      <c r="UXF325" s="48"/>
      <c r="UXG325" s="49"/>
      <c r="UXH325" s="50"/>
      <c r="UXI325" s="50"/>
      <c r="UXJ325" s="50"/>
      <c r="UXK325" s="51"/>
      <c r="UXL325" s="52"/>
      <c r="UXM325" s="48"/>
      <c r="UXN325" s="49"/>
      <c r="UXO325" s="50"/>
      <c r="UXP325" s="50"/>
      <c r="UXQ325" s="50"/>
      <c r="UXR325" s="51"/>
      <c r="UXS325" s="52"/>
      <c r="UXT325" s="48"/>
      <c r="UXU325" s="49"/>
      <c r="UXV325" s="50"/>
      <c r="UXW325" s="50"/>
      <c r="UXX325" s="50"/>
      <c r="UXY325" s="51"/>
      <c r="UXZ325" s="52"/>
      <c r="UYA325" s="48"/>
      <c r="UYB325" s="49"/>
      <c r="UYC325" s="50"/>
      <c r="UYD325" s="50"/>
      <c r="UYE325" s="50"/>
      <c r="UYF325" s="51"/>
      <c r="UYG325" s="52"/>
      <c r="UYH325" s="48"/>
      <c r="UYI325" s="49"/>
      <c r="UYJ325" s="50"/>
      <c r="UYK325" s="50"/>
      <c r="UYL325" s="50"/>
      <c r="UYM325" s="51"/>
      <c r="UYN325" s="52"/>
      <c r="UYO325" s="48"/>
      <c r="UYP325" s="49"/>
      <c r="UYQ325" s="50"/>
      <c r="UYR325" s="50"/>
      <c r="UYS325" s="50"/>
      <c r="UYT325" s="51"/>
      <c r="UYU325" s="52"/>
      <c r="UYV325" s="48"/>
      <c r="UYW325" s="49"/>
      <c r="UYX325" s="50"/>
      <c r="UYY325" s="50"/>
      <c r="UYZ325" s="50"/>
      <c r="UZA325" s="51"/>
      <c r="UZB325" s="52"/>
      <c r="UZC325" s="48"/>
      <c r="UZD325" s="49"/>
      <c r="UZE325" s="50"/>
      <c r="UZF325" s="50"/>
      <c r="UZG325" s="50"/>
      <c r="UZH325" s="51"/>
      <c r="UZI325" s="52"/>
      <c r="UZJ325" s="48"/>
      <c r="UZK325" s="49"/>
      <c r="UZL325" s="50"/>
      <c r="UZM325" s="50"/>
      <c r="UZN325" s="50"/>
      <c r="UZO325" s="51"/>
      <c r="UZP325" s="52"/>
      <c r="UZQ325" s="48"/>
      <c r="UZR325" s="49"/>
      <c r="UZS325" s="50"/>
      <c r="UZT325" s="50"/>
      <c r="UZU325" s="50"/>
      <c r="UZV325" s="51"/>
      <c r="UZW325" s="52"/>
      <c r="UZX325" s="48"/>
      <c r="UZY325" s="49"/>
      <c r="UZZ325" s="50"/>
      <c r="VAA325" s="50"/>
      <c r="VAB325" s="50"/>
      <c r="VAC325" s="51"/>
      <c r="VAD325" s="52"/>
      <c r="VAE325" s="48"/>
      <c r="VAF325" s="49"/>
      <c r="VAG325" s="50"/>
      <c r="VAH325" s="50"/>
      <c r="VAI325" s="50"/>
      <c r="VAJ325" s="51"/>
      <c r="VAK325" s="52"/>
      <c r="VAL325" s="48"/>
      <c r="VAM325" s="49"/>
      <c r="VAN325" s="50"/>
      <c r="VAO325" s="50"/>
      <c r="VAP325" s="50"/>
      <c r="VAQ325" s="51"/>
      <c r="VAR325" s="52"/>
      <c r="VAS325" s="48"/>
      <c r="VAT325" s="49"/>
      <c r="VAU325" s="50"/>
      <c r="VAV325" s="50"/>
      <c r="VAW325" s="50"/>
      <c r="VAX325" s="51"/>
      <c r="VAY325" s="52"/>
      <c r="VAZ325" s="48"/>
      <c r="VBA325" s="49"/>
      <c r="VBB325" s="50"/>
      <c r="VBC325" s="50"/>
      <c r="VBD325" s="50"/>
      <c r="VBE325" s="51"/>
      <c r="VBF325" s="52"/>
      <c r="VBG325" s="48"/>
      <c r="VBH325" s="49"/>
      <c r="VBI325" s="50"/>
      <c r="VBJ325" s="50"/>
      <c r="VBK325" s="50"/>
      <c r="VBL325" s="51"/>
      <c r="VBM325" s="52"/>
      <c r="VBN325" s="48"/>
      <c r="VBO325" s="49"/>
      <c r="VBP325" s="50"/>
      <c r="VBQ325" s="50"/>
      <c r="VBR325" s="50"/>
      <c r="VBS325" s="51"/>
      <c r="VBT325" s="52"/>
      <c r="VBU325" s="48"/>
      <c r="VBV325" s="49"/>
      <c r="VBW325" s="50"/>
      <c r="VBX325" s="50"/>
      <c r="VBY325" s="50"/>
      <c r="VBZ325" s="51"/>
      <c r="VCA325" s="52"/>
      <c r="VCB325" s="48"/>
      <c r="VCC325" s="49"/>
      <c r="VCD325" s="50"/>
      <c r="VCE325" s="50"/>
      <c r="VCF325" s="50"/>
      <c r="VCG325" s="51"/>
      <c r="VCH325" s="52"/>
      <c r="VCI325" s="48"/>
      <c r="VCJ325" s="49"/>
      <c r="VCK325" s="50"/>
      <c r="VCL325" s="50"/>
      <c r="VCM325" s="50"/>
      <c r="VCN325" s="51"/>
      <c r="VCO325" s="52"/>
      <c r="VCP325" s="48"/>
      <c r="VCQ325" s="49"/>
      <c r="VCR325" s="50"/>
      <c r="VCS325" s="50"/>
      <c r="VCT325" s="50"/>
      <c r="VCU325" s="51"/>
      <c r="VCV325" s="52"/>
      <c r="VCW325" s="48"/>
      <c r="VCX325" s="49"/>
      <c r="VCY325" s="50"/>
      <c r="VCZ325" s="50"/>
      <c r="VDA325" s="50"/>
      <c r="VDB325" s="51"/>
      <c r="VDC325" s="52"/>
      <c r="VDD325" s="48"/>
      <c r="VDE325" s="49"/>
      <c r="VDF325" s="50"/>
      <c r="VDG325" s="50"/>
      <c r="VDH325" s="50"/>
      <c r="VDI325" s="51"/>
      <c r="VDJ325" s="52"/>
      <c r="VDK325" s="48"/>
      <c r="VDL325" s="49"/>
      <c r="VDM325" s="50"/>
      <c r="VDN325" s="50"/>
      <c r="VDO325" s="50"/>
      <c r="VDP325" s="51"/>
      <c r="VDQ325" s="52"/>
      <c r="VDR325" s="48"/>
      <c r="VDS325" s="49"/>
      <c r="VDT325" s="50"/>
      <c r="VDU325" s="50"/>
      <c r="VDV325" s="50"/>
      <c r="VDW325" s="51"/>
      <c r="VDX325" s="52"/>
      <c r="VDY325" s="48"/>
      <c r="VDZ325" s="49"/>
      <c r="VEA325" s="50"/>
      <c r="VEB325" s="50"/>
      <c r="VEC325" s="50"/>
      <c r="VED325" s="51"/>
      <c r="VEE325" s="52"/>
      <c r="VEF325" s="48"/>
      <c r="VEG325" s="49"/>
      <c r="VEH325" s="50"/>
      <c r="VEI325" s="50"/>
      <c r="VEJ325" s="50"/>
      <c r="VEK325" s="51"/>
      <c r="VEL325" s="52"/>
      <c r="VEM325" s="48"/>
      <c r="VEN325" s="49"/>
      <c r="VEO325" s="50"/>
      <c r="VEP325" s="50"/>
      <c r="VEQ325" s="50"/>
      <c r="VER325" s="51"/>
      <c r="VES325" s="52"/>
      <c r="VET325" s="48"/>
      <c r="VEU325" s="49"/>
      <c r="VEV325" s="50"/>
      <c r="VEW325" s="50"/>
      <c r="VEX325" s="50"/>
      <c r="VEY325" s="51"/>
      <c r="VEZ325" s="52"/>
      <c r="VFA325" s="48"/>
      <c r="VFB325" s="49"/>
      <c r="VFC325" s="50"/>
      <c r="VFD325" s="50"/>
      <c r="VFE325" s="50"/>
      <c r="VFF325" s="51"/>
      <c r="VFG325" s="52"/>
      <c r="VFH325" s="48"/>
      <c r="VFI325" s="49"/>
      <c r="VFJ325" s="50"/>
      <c r="VFK325" s="50"/>
      <c r="VFL325" s="50"/>
      <c r="VFM325" s="51"/>
      <c r="VFN325" s="52"/>
      <c r="VFO325" s="48"/>
      <c r="VFP325" s="49"/>
      <c r="VFQ325" s="50"/>
      <c r="VFR325" s="50"/>
      <c r="VFS325" s="50"/>
      <c r="VFT325" s="51"/>
      <c r="VFU325" s="52"/>
      <c r="VFV325" s="48"/>
      <c r="VFW325" s="49"/>
      <c r="VFX325" s="50"/>
      <c r="VFY325" s="50"/>
      <c r="VFZ325" s="50"/>
      <c r="VGA325" s="51"/>
      <c r="VGB325" s="52"/>
      <c r="VGC325" s="48"/>
      <c r="VGD325" s="49"/>
      <c r="VGE325" s="50"/>
      <c r="VGF325" s="50"/>
      <c r="VGG325" s="50"/>
      <c r="VGH325" s="51"/>
      <c r="VGI325" s="52"/>
      <c r="VGJ325" s="48"/>
      <c r="VGK325" s="49"/>
      <c r="VGL325" s="50"/>
      <c r="VGM325" s="50"/>
      <c r="VGN325" s="50"/>
      <c r="VGO325" s="51"/>
      <c r="VGP325" s="52"/>
      <c r="VGQ325" s="48"/>
      <c r="VGR325" s="49"/>
      <c r="VGS325" s="50"/>
      <c r="VGT325" s="50"/>
      <c r="VGU325" s="50"/>
      <c r="VGV325" s="51"/>
      <c r="VGW325" s="52"/>
      <c r="VGX325" s="48"/>
      <c r="VGY325" s="49"/>
      <c r="VGZ325" s="50"/>
      <c r="VHA325" s="50"/>
      <c r="VHB325" s="50"/>
      <c r="VHC325" s="51"/>
      <c r="VHD325" s="52"/>
      <c r="VHE325" s="48"/>
      <c r="VHF325" s="49"/>
      <c r="VHG325" s="50"/>
      <c r="VHH325" s="50"/>
      <c r="VHI325" s="50"/>
      <c r="VHJ325" s="51"/>
      <c r="VHK325" s="52"/>
      <c r="VHL325" s="48"/>
      <c r="VHM325" s="49"/>
      <c r="VHN325" s="50"/>
      <c r="VHO325" s="50"/>
      <c r="VHP325" s="50"/>
      <c r="VHQ325" s="51"/>
      <c r="VHR325" s="52"/>
      <c r="VHS325" s="48"/>
      <c r="VHT325" s="49"/>
      <c r="VHU325" s="50"/>
      <c r="VHV325" s="50"/>
      <c r="VHW325" s="50"/>
      <c r="VHX325" s="51"/>
      <c r="VHY325" s="52"/>
      <c r="VHZ325" s="48"/>
      <c r="VIA325" s="49"/>
      <c r="VIB325" s="50"/>
      <c r="VIC325" s="50"/>
      <c r="VID325" s="50"/>
      <c r="VIE325" s="51"/>
      <c r="VIF325" s="52"/>
      <c r="VIG325" s="48"/>
      <c r="VIH325" s="49"/>
      <c r="VII325" s="50"/>
      <c r="VIJ325" s="50"/>
      <c r="VIK325" s="50"/>
      <c r="VIL325" s="51"/>
      <c r="VIM325" s="52"/>
      <c r="VIN325" s="48"/>
      <c r="VIO325" s="49"/>
      <c r="VIP325" s="50"/>
      <c r="VIQ325" s="50"/>
      <c r="VIR325" s="50"/>
      <c r="VIS325" s="51"/>
      <c r="VIT325" s="52"/>
      <c r="VIU325" s="48"/>
      <c r="VIV325" s="49"/>
      <c r="VIW325" s="50"/>
      <c r="VIX325" s="50"/>
      <c r="VIY325" s="50"/>
      <c r="VIZ325" s="51"/>
      <c r="VJA325" s="52"/>
      <c r="VJB325" s="48"/>
      <c r="VJC325" s="49"/>
      <c r="VJD325" s="50"/>
      <c r="VJE325" s="50"/>
      <c r="VJF325" s="50"/>
      <c r="VJG325" s="51"/>
      <c r="VJH325" s="52"/>
      <c r="VJI325" s="48"/>
      <c r="VJJ325" s="49"/>
      <c r="VJK325" s="50"/>
      <c r="VJL325" s="50"/>
      <c r="VJM325" s="50"/>
      <c r="VJN325" s="51"/>
      <c r="VJO325" s="52"/>
      <c r="VJP325" s="48"/>
      <c r="VJQ325" s="49"/>
      <c r="VJR325" s="50"/>
      <c r="VJS325" s="50"/>
      <c r="VJT325" s="50"/>
      <c r="VJU325" s="51"/>
      <c r="VJV325" s="52"/>
      <c r="VJW325" s="48"/>
      <c r="VJX325" s="49"/>
      <c r="VJY325" s="50"/>
      <c r="VJZ325" s="50"/>
      <c r="VKA325" s="50"/>
      <c r="VKB325" s="51"/>
      <c r="VKC325" s="52"/>
      <c r="VKD325" s="48"/>
      <c r="VKE325" s="49"/>
      <c r="VKF325" s="50"/>
      <c r="VKG325" s="50"/>
      <c r="VKH325" s="50"/>
      <c r="VKI325" s="51"/>
      <c r="VKJ325" s="52"/>
      <c r="VKK325" s="48"/>
      <c r="VKL325" s="49"/>
      <c r="VKM325" s="50"/>
      <c r="VKN325" s="50"/>
      <c r="VKO325" s="50"/>
      <c r="VKP325" s="51"/>
      <c r="VKQ325" s="52"/>
      <c r="VKR325" s="48"/>
      <c r="VKS325" s="49"/>
      <c r="VKT325" s="50"/>
      <c r="VKU325" s="50"/>
      <c r="VKV325" s="50"/>
      <c r="VKW325" s="51"/>
      <c r="VKX325" s="52"/>
      <c r="VKY325" s="48"/>
      <c r="VKZ325" s="49"/>
      <c r="VLA325" s="50"/>
      <c r="VLB325" s="50"/>
      <c r="VLC325" s="50"/>
      <c r="VLD325" s="51"/>
      <c r="VLE325" s="52"/>
      <c r="VLF325" s="48"/>
      <c r="VLG325" s="49"/>
      <c r="VLH325" s="50"/>
      <c r="VLI325" s="50"/>
      <c r="VLJ325" s="50"/>
      <c r="VLK325" s="51"/>
      <c r="VLL325" s="52"/>
      <c r="VLM325" s="48"/>
      <c r="VLN325" s="49"/>
      <c r="VLO325" s="50"/>
      <c r="VLP325" s="50"/>
      <c r="VLQ325" s="50"/>
      <c r="VLR325" s="51"/>
      <c r="VLS325" s="52"/>
      <c r="VLT325" s="48"/>
      <c r="VLU325" s="49"/>
      <c r="VLV325" s="50"/>
      <c r="VLW325" s="50"/>
      <c r="VLX325" s="50"/>
      <c r="VLY325" s="51"/>
      <c r="VLZ325" s="52"/>
      <c r="VMA325" s="48"/>
      <c r="VMB325" s="49"/>
      <c r="VMC325" s="50"/>
      <c r="VMD325" s="50"/>
      <c r="VME325" s="50"/>
      <c r="VMF325" s="51"/>
      <c r="VMG325" s="52"/>
      <c r="VMH325" s="48"/>
      <c r="VMI325" s="49"/>
      <c r="VMJ325" s="50"/>
      <c r="VMK325" s="50"/>
      <c r="VML325" s="50"/>
      <c r="VMM325" s="51"/>
      <c r="VMN325" s="52"/>
      <c r="VMO325" s="48"/>
      <c r="VMP325" s="49"/>
      <c r="VMQ325" s="50"/>
      <c r="VMR325" s="50"/>
      <c r="VMS325" s="50"/>
      <c r="VMT325" s="51"/>
      <c r="VMU325" s="52"/>
      <c r="VMV325" s="48"/>
      <c r="VMW325" s="49"/>
      <c r="VMX325" s="50"/>
      <c r="VMY325" s="50"/>
      <c r="VMZ325" s="50"/>
      <c r="VNA325" s="51"/>
      <c r="VNB325" s="52"/>
      <c r="VNC325" s="48"/>
      <c r="VND325" s="49"/>
      <c r="VNE325" s="50"/>
      <c r="VNF325" s="50"/>
      <c r="VNG325" s="50"/>
      <c r="VNH325" s="51"/>
      <c r="VNI325" s="52"/>
      <c r="VNJ325" s="48"/>
      <c r="VNK325" s="49"/>
      <c r="VNL325" s="50"/>
      <c r="VNM325" s="50"/>
      <c r="VNN325" s="50"/>
      <c r="VNO325" s="51"/>
      <c r="VNP325" s="52"/>
      <c r="VNQ325" s="48"/>
      <c r="VNR325" s="49"/>
      <c r="VNS325" s="50"/>
      <c r="VNT325" s="50"/>
      <c r="VNU325" s="50"/>
      <c r="VNV325" s="51"/>
      <c r="VNW325" s="52"/>
      <c r="VNX325" s="48"/>
      <c r="VNY325" s="49"/>
      <c r="VNZ325" s="50"/>
      <c r="VOA325" s="50"/>
      <c r="VOB325" s="50"/>
      <c r="VOC325" s="51"/>
      <c r="VOD325" s="52"/>
      <c r="VOE325" s="48"/>
      <c r="VOF325" s="49"/>
      <c r="VOG325" s="50"/>
      <c r="VOH325" s="50"/>
      <c r="VOI325" s="50"/>
      <c r="VOJ325" s="51"/>
      <c r="VOK325" s="52"/>
      <c r="VOL325" s="48"/>
      <c r="VOM325" s="49"/>
      <c r="VON325" s="50"/>
      <c r="VOO325" s="50"/>
      <c r="VOP325" s="50"/>
      <c r="VOQ325" s="51"/>
      <c r="VOR325" s="52"/>
      <c r="VOS325" s="48"/>
      <c r="VOT325" s="49"/>
      <c r="VOU325" s="50"/>
      <c r="VOV325" s="50"/>
      <c r="VOW325" s="50"/>
      <c r="VOX325" s="51"/>
      <c r="VOY325" s="52"/>
      <c r="VOZ325" s="48"/>
      <c r="VPA325" s="49"/>
      <c r="VPB325" s="50"/>
      <c r="VPC325" s="50"/>
      <c r="VPD325" s="50"/>
      <c r="VPE325" s="51"/>
      <c r="VPF325" s="52"/>
      <c r="VPG325" s="48"/>
      <c r="VPH325" s="49"/>
      <c r="VPI325" s="50"/>
      <c r="VPJ325" s="50"/>
      <c r="VPK325" s="50"/>
      <c r="VPL325" s="51"/>
      <c r="VPM325" s="52"/>
      <c r="VPN325" s="48"/>
      <c r="VPO325" s="49"/>
      <c r="VPP325" s="50"/>
      <c r="VPQ325" s="50"/>
      <c r="VPR325" s="50"/>
      <c r="VPS325" s="51"/>
      <c r="VPT325" s="52"/>
      <c r="VPU325" s="48"/>
      <c r="VPV325" s="49"/>
      <c r="VPW325" s="50"/>
      <c r="VPX325" s="50"/>
      <c r="VPY325" s="50"/>
      <c r="VPZ325" s="51"/>
      <c r="VQA325" s="52"/>
      <c r="VQB325" s="48"/>
      <c r="VQC325" s="49"/>
      <c r="VQD325" s="50"/>
      <c r="VQE325" s="50"/>
      <c r="VQF325" s="50"/>
      <c r="VQG325" s="51"/>
      <c r="VQH325" s="52"/>
      <c r="VQI325" s="48"/>
      <c r="VQJ325" s="49"/>
      <c r="VQK325" s="50"/>
      <c r="VQL325" s="50"/>
      <c r="VQM325" s="50"/>
      <c r="VQN325" s="51"/>
      <c r="VQO325" s="52"/>
      <c r="VQP325" s="48"/>
      <c r="VQQ325" s="49"/>
      <c r="VQR325" s="50"/>
      <c r="VQS325" s="50"/>
      <c r="VQT325" s="50"/>
      <c r="VQU325" s="51"/>
      <c r="VQV325" s="52"/>
      <c r="VQW325" s="48"/>
      <c r="VQX325" s="49"/>
      <c r="VQY325" s="50"/>
      <c r="VQZ325" s="50"/>
      <c r="VRA325" s="50"/>
      <c r="VRB325" s="51"/>
      <c r="VRC325" s="52"/>
      <c r="VRD325" s="48"/>
      <c r="VRE325" s="49"/>
      <c r="VRF325" s="50"/>
      <c r="VRG325" s="50"/>
      <c r="VRH325" s="50"/>
      <c r="VRI325" s="51"/>
      <c r="VRJ325" s="52"/>
      <c r="VRK325" s="48"/>
      <c r="VRL325" s="49"/>
      <c r="VRM325" s="50"/>
      <c r="VRN325" s="50"/>
      <c r="VRO325" s="50"/>
      <c r="VRP325" s="51"/>
      <c r="VRQ325" s="52"/>
      <c r="VRR325" s="48"/>
      <c r="VRS325" s="49"/>
      <c r="VRT325" s="50"/>
      <c r="VRU325" s="50"/>
      <c r="VRV325" s="50"/>
      <c r="VRW325" s="51"/>
      <c r="VRX325" s="52"/>
      <c r="VRY325" s="48"/>
      <c r="VRZ325" s="49"/>
      <c r="VSA325" s="50"/>
      <c r="VSB325" s="50"/>
      <c r="VSC325" s="50"/>
      <c r="VSD325" s="51"/>
      <c r="VSE325" s="52"/>
      <c r="VSF325" s="48"/>
      <c r="VSG325" s="49"/>
      <c r="VSH325" s="50"/>
      <c r="VSI325" s="50"/>
      <c r="VSJ325" s="50"/>
      <c r="VSK325" s="51"/>
      <c r="VSL325" s="52"/>
      <c r="VSM325" s="48"/>
      <c r="VSN325" s="49"/>
      <c r="VSO325" s="50"/>
      <c r="VSP325" s="50"/>
      <c r="VSQ325" s="50"/>
      <c r="VSR325" s="51"/>
      <c r="VSS325" s="52"/>
      <c r="VST325" s="48"/>
      <c r="VSU325" s="49"/>
      <c r="VSV325" s="50"/>
      <c r="VSW325" s="50"/>
      <c r="VSX325" s="50"/>
      <c r="VSY325" s="51"/>
      <c r="VSZ325" s="52"/>
      <c r="VTA325" s="48"/>
      <c r="VTB325" s="49"/>
      <c r="VTC325" s="50"/>
      <c r="VTD325" s="50"/>
      <c r="VTE325" s="50"/>
      <c r="VTF325" s="51"/>
      <c r="VTG325" s="52"/>
      <c r="VTH325" s="48"/>
      <c r="VTI325" s="49"/>
      <c r="VTJ325" s="50"/>
      <c r="VTK325" s="50"/>
      <c r="VTL325" s="50"/>
      <c r="VTM325" s="51"/>
      <c r="VTN325" s="52"/>
      <c r="VTO325" s="48"/>
      <c r="VTP325" s="49"/>
      <c r="VTQ325" s="50"/>
      <c r="VTR325" s="50"/>
      <c r="VTS325" s="50"/>
      <c r="VTT325" s="51"/>
      <c r="VTU325" s="52"/>
      <c r="VTV325" s="48"/>
      <c r="VTW325" s="49"/>
      <c r="VTX325" s="50"/>
      <c r="VTY325" s="50"/>
      <c r="VTZ325" s="50"/>
      <c r="VUA325" s="51"/>
      <c r="VUB325" s="52"/>
      <c r="VUC325" s="48"/>
      <c r="VUD325" s="49"/>
      <c r="VUE325" s="50"/>
      <c r="VUF325" s="50"/>
      <c r="VUG325" s="50"/>
      <c r="VUH325" s="51"/>
      <c r="VUI325" s="52"/>
      <c r="VUJ325" s="48"/>
      <c r="VUK325" s="49"/>
      <c r="VUL325" s="50"/>
      <c r="VUM325" s="50"/>
      <c r="VUN325" s="50"/>
      <c r="VUO325" s="51"/>
      <c r="VUP325" s="52"/>
      <c r="VUQ325" s="48"/>
      <c r="VUR325" s="49"/>
      <c r="VUS325" s="50"/>
      <c r="VUT325" s="50"/>
      <c r="VUU325" s="50"/>
      <c r="VUV325" s="51"/>
      <c r="VUW325" s="52"/>
      <c r="VUX325" s="48"/>
      <c r="VUY325" s="49"/>
      <c r="VUZ325" s="50"/>
      <c r="VVA325" s="50"/>
      <c r="VVB325" s="50"/>
      <c r="VVC325" s="51"/>
      <c r="VVD325" s="52"/>
      <c r="VVE325" s="48"/>
      <c r="VVF325" s="49"/>
      <c r="VVG325" s="50"/>
      <c r="VVH325" s="50"/>
      <c r="VVI325" s="50"/>
      <c r="VVJ325" s="51"/>
      <c r="VVK325" s="52"/>
      <c r="VVL325" s="48"/>
      <c r="VVM325" s="49"/>
      <c r="VVN325" s="50"/>
      <c r="VVO325" s="50"/>
      <c r="VVP325" s="50"/>
      <c r="VVQ325" s="51"/>
      <c r="VVR325" s="52"/>
      <c r="VVS325" s="48"/>
      <c r="VVT325" s="49"/>
      <c r="VVU325" s="50"/>
      <c r="VVV325" s="50"/>
      <c r="VVW325" s="50"/>
      <c r="VVX325" s="51"/>
      <c r="VVY325" s="52"/>
      <c r="VVZ325" s="48"/>
      <c r="VWA325" s="49"/>
      <c r="VWB325" s="50"/>
      <c r="VWC325" s="50"/>
      <c r="VWD325" s="50"/>
      <c r="VWE325" s="51"/>
      <c r="VWF325" s="52"/>
      <c r="VWG325" s="48"/>
      <c r="VWH325" s="49"/>
      <c r="VWI325" s="50"/>
      <c r="VWJ325" s="50"/>
      <c r="VWK325" s="50"/>
      <c r="VWL325" s="51"/>
      <c r="VWM325" s="52"/>
      <c r="VWN325" s="48"/>
      <c r="VWO325" s="49"/>
      <c r="VWP325" s="50"/>
      <c r="VWQ325" s="50"/>
      <c r="VWR325" s="50"/>
      <c r="VWS325" s="51"/>
      <c r="VWT325" s="52"/>
      <c r="VWU325" s="48"/>
      <c r="VWV325" s="49"/>
      <c r="VWW325" s="50"/>
      <c r="VWX325" s="50"/>
      <c r="VWY325" s="50"/>
      <c r="VWZ325" s="51"/>
      <c r="VXA325" s="52"/>
      <c r="VXB325" s="48"/>
      <c r="VXC325" s="49"/>
      <c r="VXD325" s="50"/>
      <c r="VXE325" s="50"/>
      <c r="VXF325" s="50"/>
      <c r="VXG325" s="51"/>
      <c r="VXH325" s="52"/>
      <c r="VXI325" s="48"/>
      <c r="VXJ325" s="49"/>
      <c r="VXK325" s="50"/>
      <c r="VXL325" s="50"/>
      <c r="VXM325" s="50"/>
      <c r="VXN325" s="51"/>
      <c r="VXO325" s="52"/>
      <c r="VXP325" s="48"/>
      <c r="VXQ325" s="49"/>
      <c r="VXR325" s="50"/>
      <c r="VXS325" s="50"/>
      <c r="VXT325" s="50"/>
      <c r="VXU325" s="51"/>
      <c r="VXV325" s="52"/>
      <c r="VXW325" s="48"/>
      <c r="VXX325" s="49"/>
      <c r="VXY325" s="50"/>
      <c r="VXZ325" s="50"/>
      <c r="VYA325" s="50"/>
      <c r="VYB325" s="51"/>
      <c r="VYC325" s="52"/>
      <c r="VYD325" s="48"/>
      <c r="VYE325" s="49"/>
      <c r="VYF325" s="50"/>
      <c r="VYG325" s="50"/>
      <c r="VYH325" s="50"/>
      <c r="VYI325" s="51"/>
      <c r="VYJ325" s="52"/>
      <c r="VYK325" s="48"/>
      <c r="VYL325" s="49"/>
      <c r="VYM325" s="50"/>
      <c r="VYN325" s="50"/>
      <c r="VYO325" s="50"/>
      <c r="VYP325" s="51"/>
      <c r="VYQ325" s="52"/>
      <c r="VYR325" s="48"/>
      <c r="VYS325" s="49"/>
      <c r="VYT325" s="50"/>
      <c r="VYU325" s="50"/>
      <c r="VYV325" s="50"/>
      <c r="VYW325" s="51"/>
      <c r="VYX325" s="52"/>
      <c r="VYY325" s="48"/>
      <c r="VYZ325" s="49"/>
      <c r="VZA325" s="50"/>
      <c r="VZB325" s="50"/>
      <c r="VZC325" s="50"/>
      <c r="VZD325" s="51"/>
      <c r="VZE325" s="52"/>
      <c r="VZF325" s="48"/>
      <c r="VZG325" s="49"/>
      <c r="VZH325" s="50"/>
      <c r="VZI325" s="50"/>
      <c r="VZJ325" s="50"/>
      <c r="VZK325" s="51"/>
      <c r="VZL325" s="52"/>
      <c r="VZM325" s="48"/>
      <c r="VZN325" s="49"/>
      <c r="VZO325" s="50"/>
      <c r="VZP325" s="50"/>
      <c r="VZQ325" s="50"/>
      <c r="VZR325" s="51"/>
      <c r="VZS325" s="52"/>
      <c r="VZT325" s="48"/>
      <c r="VZU325" s="49"/>
      <c r="VZV325" s="50"/>
      <c r="VZW325" s="50"/>
      <c r="VZX325" s="50"/>
      <c r="VZY325" s="51"/>
      <c r="VZZ325" s="52"/>
      <c r="WAA325" s="48"/>
      <c r="WAB325" s="49"/>
      <c r="WAC325" s="50"/>
      <c r="WAD325" s="50"/>
      <c r="WAE325" s="50"/>
      <c r="WAF325" s="51"/>
      <c r="WAG325" s="52"/>
      <c r="WAH325" s="48"/>
      <c r="WAI325" s="49"/>
      <c r="WAJ325" s="50"/>
      <c r="WAK325" s="50"/>
      <c r="WAL325" s="50"/>
      <c r="WAM325" s="51"/>
      <c r="WAN325" s="52"/>
      <c r="WAO325" s="48"/>
      <c r="WAP325" s="49"/>
      <c r="WAQ325" s="50"/>
      <c r="WAR325" s="50"/>
      <c r="WAS325" s="50"/>
      <c r="WAT325" s="51"/>
      <c r="WAU325" s="52"/>
      <c r="WAV325" s="48"/>
      <c r="WAW325" s="49"/>
      <c r="WAX325" s="50"/>
      <c r="WAY325" s="50"/>
      <c r="WAZ325" s="50"/>
      <c r="WBA325" s="51"/>
      <c r="WBB325" s="52"/>
      <c r="WBC325" s="48"/>
      <c r="WBD325" s="49"/>
      <c r="WBE325" s="50"/>
      <c r="WBF325" s="50"/>
      <c r="WBG325" s="50"/>
      <c r="WBH325" s="51"/>
      <c r="WBI325" s="52"/>
      <c r="WBJ325" s="48"/>
      <c r="WBK325" s="49"/>
      <c r="WBL325" s="50"/>
      <c r="WBM325" s="50"/>
      <c r="WBN325" s="50"/>
      <c r="WBO325" s="51"/>
      <c r="WBP325" s="52"/>
      <c r="WBQ325" s="48"/>
      <c r="WBR325" s="49"/>
      <c r="WBS325" s="50"/>
      <c r="WBT325" s="50"/>
      <c r="WBU325" s="50"/>
      <c r="WBV325" s="51"/>
      <c r="WBW325" s="52"/>
      <c r="WBX325" s="48"/>
      <c r="WBY325" s="49"/>
      <c r="WBZ325" s="50"/>
      <c r="WCA325" s="50"/>
      <c r="WCB325" s="50"/>
      <c r="WCC325" s="51"/>
      <c r="WCD325" s="52"/>
      <c r="WCE325" s="48"/>
      <c r="WCF325" s="49"/>
      <c r="WCG325" s="50"/>
      <c r="WCH325" s="50"/>
      <c r="WCI325" s="50"/>
      <c r="WCJ325" s="51"/>
      <c r="WCK325" s="52"/>
      <c r="WCL325" s="48"/>
      <c r="WCM325" s="49"/>
      <c r="WCN325" s="50"/>
      <c r="WCO325" s="50"/>
      <c r="WCP325" s="50"/>
      <c r="WCQ325" s="51"/>
      <c r="WCR325" s="52"/>
      <c r="WCS325" s="48"/>
      <c r="WCT325" s="49"/>
      <c r="WCU325" s="50"/>
      <c r="WCV325" s="50"/>
      <c r="WCW325" s="50"/>
      <c r="WCX325" s="51"/>
      <c r="WCY325" s="52"/>
      <c r="WCZ325" s="48"/>
      <c r="WDA325" s="49"/>
      <c r="WDB325" s="50"/>
      <c r="WDC325" s="50"/>
      <c r="WDD325" s="50"/>
      <c r="WDE325" s="51"/>
      <c r="WDF325" s="52"/>
      <c r="WDG325" s="48"/>
      <c r="WDH325" s="49"/>
      <c r="WDI325" s="50"/>
      <c r="WDJ325" s="50"/>
      <c r="WDK325" s="50"/>
      <c r="WDL325" s="51"/>
      <c r="WDM325" s="52"/>
      <c r="WDN325" s="48"/>
      <c r="WDO325" s="49"/>
      <c r="WDP325" s="50"/>
      <c r="WDQ325" s="50"/>
      <c r="WDR325" s="50"/>
      <c r="WDS325" s="51"/>
      <c r="WDT325" s="52"/>
      <c r="WDU325" s="48"/>
      <c r="WDV325" s="49"/>
      <c r="WDW325" s="50"/>
      <c r="WDX325" s="50"/>
      <c r="WDY325" s="50"/>
      <c r="WDZ325" s="51"/>
      <c r="WEA325" s="52"/>
      <c r="WEB325" s="48"/>
      <c r="WEC325" s="49"/>
      <c r="WED325" s="50"/>
      <c r="WEE325" s="50"/>
      <c r="WEF325" s="50"/>
      <c r="WEG325" s="51"/>
      <c r="WEH325" s="52"/>
      <c r="WEI325" s="48"/>
      <c r="WEJ325" s="49"/>
      <c r="WEK325" s="50"/>
      <c r="WEL325" s="50"/>
      <c r="WEM325" s="50"/>
      <c r="WEN325" s="51"/>
      <c r="WEO325" s="52"/>
      <c r="WEP325" s="48"/>
      <c r="WEQ325" s="49"/>
      <c r="WER325" s="50"/>
      <c r="WES325" s="50"/>
      <c r="WET325" s="50"/>
      <c r="WEU325" s="51"/>
      <c r="WEV325" s="52"/>
      <c r="WEW325" s="48"/>
      <c r="WEX325" s="49"/>
      <c r="WEY325" s="50"/>
      <c r="WEZ325" s="50"/>
      <c r="WFA325" s="50"/>
      <c r="WFB325" s="51"/>
      <c r="WFC325" s="52"/>
      <c r="WFD325" s="48"/>
      <c r="WFE325" s="49"/>
      <c r="WFF325" s="50"/>
      <c r="WFG325" s="50"/>
      <c r="WFH325" s="50"/>
      <c r="WFI325" s="51"/>
      <c r="WFJ325" s="52"/>
      <c r="WFK325" s="48"/>
      <c r="WFL325" s="49"/>
      <c r="WFM325" s="50"/>
      <c r="WFN325" s="50"/>
      <c r="WFO325" s="50"/>
      <c r="WFP325" s="51"/>
      <c r="WFQ325" s="52"/>
      <c r="WFR325" s="48"/>
      <c r="WFS325" s="49"/>
      <c r="WFT325" s="50"/>
      <c r="WFU325" s="50"/>
      <c r="WFV325" s="50"/>
      <c r="WFW325" s="51"/>
      <c r="WFX325" s="52"/>
      <c r="WFY325" s="48"/>
      <c r="WFZ325" s="49"/>
      <c r="WGA325" s="50"/>
      <c r="WGB325" s="50"/>
      <c r="WGC325" s="50"/>
      <c r="WGD325" s="51"/>
      <c r="WGE325" s="52"/>
      <c r="WGF325" s="48"/>
      <c r="WGG325" s="49"/>
      <c r="WGH325" s="50"/>
      <c r="WGI325" s="50"/>
      <c r="WGJ325" s="50"/>
      <c r="WGK325" s="51"/>
      <c r="WGL325" s="52"/>
      <c r="WGM325" s="48"/>
      <c r="WGN325" s="49"/>
      <c r="WGO325" s="50"/>
      <c r="WGP325" s="50"/>
      <c r="WGQ325" s="50"/>
      <c r="WGR325" s="51"/>
      <c r="WGS325" s="52"/>
      <c r="WGT325" s="48"/>
      <c r="WGU325" s="49"/>
      <c r="WGV325" s="50"/>
      <c r="WGW325" s="50"/>
      <c r="WGX325" s="50"/>
      <c r="WGY325" s="51"/>
      <c r="WGZ325" s="52"/>
      <c r="WHA325" s="48"/>
      <c r="WHB325" s="49"/>
      <c r="WHC325" s="50"/>
      <c r="WHD325" s="50"/>
      <c r="WHE325" s="50"/>
      <c r="WHF325" s="51"/>
      <c r="WHG325" s="52"/>
      <c r="WHH325" s="48"/>
      <c r="WHI325" s="49"/>
      <c r="WHJ325" s="50"/>
      <c r="WHK325" s="50"/>
      <c r="WHL325" s="50"/>
      <c r="WHM325" s="51"/>
      <c r="WHN325" s="52"/>
      <c r="WHO325" s="48"/>
      <c r="WHP325" s="49"/>
      <c r="WHQ325" s="50"/>
      <c r="WHR325" s="50"/>
      <c r="WHS325" s="50"/>
      <c r="WHT325" s="51"/>
      <c r="WHU325" s="52"/>
      <c r="WHV325" s="48"/>
      <c r="WHW325" s="49"/>
      <c r="WHX325" s="50"/>
      <c r="WHY325" s="50"/>
      <c r="WHZ325" s="50"/>
      <c r="WIA325" s="51"/>
      <c r="WIB325" s="52"/>
      <c r="WIC325" s="48"/>
      <c r="WID325" s="49"/>
      <c r="WIE325" s="50"/>
      <c r="WIF325" s="50"/>
      <c r="WIG325" s="50"/>
      <c r="WIH325" s="51"/>
      <c r="WII325" s="52"/>
      <c r="WIJ325" s="48"/>
      <c r="WIK325" s="49"/>
      <c r="WIL325" s="50"/>
      <c r="WIM325" s="50"/>
      <c r="WIN325" s="50"/>
      <c r="WIO325" s="51"/>
      <c r="WIP325" s="52"/>
      <c r="WIQ325" s="48"/>
      <c r="WIR325" s="49"/>
      <c r="WIS325" s="50"/>
      <c r="WIT325" s="50"/>
      <c r="WIU325" s="50"/>
      <c r="WIV325" s="51"/>
      <c r="WIW325" s="52"/>
      <c r="WIX325" s="48"/>
      <c r="WIY325" s="49"/>
      <c r="WIZ325" s="50"/>
      <c r="WJA325" s="50"/>
      <c r="WJB325" s="50"/>
      <c r="WJC325" s="51"/>
      <c r="WJD325" s="52"/>
      <c r="WJE325" s="48"/>
      <c r="WJF325" s="49"/>
      <c r="WJG325" s="50"/>
      <c r="WJH325" s="50"/>
      <c r="WJI325" s="50"/>
      <c r="WJJ325" s="51"/>
      <c r="WJK325" s="52"/>
      <c r="WJL325" s="48"/>
      <c r="WJM325" s="49"/>
      <c r="WJN325" s="50"/>
      <c r="WJO325" s="50"/>
      <c r="WJP325" s="50"/>
      <c r="WJQ325" s="51"/>
      <c r="WJR325" s="52"/>
      <c r="WJS325" s="48"/>
      <c r="WJT325" s="49"/>
      <c r="WJU325" s="50"/>
      <c r="WJV325" s="50"/>
      <c r="WJW325" s="50"/>
      <c r="WJX325" s="51"/>
      <c r="WJY325" s="52"/>
      <c r="WJZ325" s="48"/>
      <c r="WKA325" s="49"/>
      <c r="WKB325" s="50"/>
      <c r="WKC325" s="50"/>
      <c r="WKD325" s="50"/>
      <c r="WKE325" s="51"/>
      <c r="WKF325" s="52"/>
      <c r="WKG325" s="48"/>
      <c r="WKH325" s="49"/>
      <c r="WKI325" s="50"/>
      <c r="WKJ325" s="50"/>
      <c r="WKK325" s="50"/>
      <c r="WKL325" s="51"/>
      <c r="WKM325" s="52"/>
      <c r="WKN325" s="48"/>
      <c r="WKO325" s="49"/>
      <c r="WKP325" s="50"/>
      <c r="WKQ325" s="50"/>
      <c r="WKR325" s="50"/>
      <c r="WKS325" s="51"/>
      <c r="WKT325" s="52"/>
      <c r="WKU325" s="48"/>
      <c r="WKV325" s="49"/>
      <c r="WKW325" s="50"/>
      <c r="WKX325" s="50"/>
      <c r="WKY325" s="50"/>
      <c r="WKZ325" s="51"/>
      <c r="WLA325" s="52"/>
      <c r="WLB325" s="48"/>
      <c r="WLC325" s="49"/>
      <c r="WLD325" s="50"/>
      <c r="WLE325" s="50"/>
      <c r="WLF325" s="50"/>
      <c r="WLG325" s="51"/>
      <c r="WLH325" s="52"/>
      <c r="WLI325" s="48"/>
      <c r="WLJ325" s="49"/>
      <c r="WLK325" s="50"/>
      <c r="WLL325" s="50"/>
      <c r="WLM325" s="50"/>
      <c r="WLN325" s="51"/>
      <c r="WLO325" s="52"/>
      <c r="WLP325" s="48"/>
      <c r="WLQ325" s="49"/>
      <c r="WLR325" s="50"/>
      <c r="WLS325" s="50"/>
      <c r="WLT325" s="50"/>
      <c r="WLU325" s="51"/>
      <c r="WLV325" s="52"/>
      <c r="WLW325" s="48"/>
      <c r="WLX325" s="49"/>
      <c r="WLY325" s="50"/>
      <c r="WLZ325" s="50"/>
      <c r="WMA325" s="50"/>
      <c r="WMB325" s="51"/>
      <c r="WMC325" s="52"/>
      <c r="WMD325" s="48"/>
      <c r="WME325" s="49"/>
      <c r="WMF325" s="50"/>
      <c r="WMG325" s="50"/>
      <c r="WMH325" s="50"/>
      <c r="WMI325" s="51"/>
      <c r="WMJ325" s="52"/>
      <c r="WMK325" s="48"/>
      <c r="WML325" s="49"/>
      <c r="WMM325" s="50"/>
      <c r="WMN325" s="50"/>
      <c r="WMO325" s="50"/>
      <c r="WMP325" s="51"/>
      <c r="WMQ325" s="52"/>
      <c r="WMR325" s="48"/>
      <c r="WMS325" s="49"/>
      <c r="WMT325" s="50"/>
      <c r="WMU325" s="50"/>
      <c r="WMV325" s="50"/>
      <c r="WMW325" s="51"/>
      <c r="WMX325" s="52"/>
      <c r="WMY325" s="48"/>
      <c r="WMZ325" s="49"/>
      <c r="WNA325" s="50"/>
      <c r="WNB325" s="50"/>
      <c r="WNC325" s="50"/>
      <c r="WND325" s="51"/>
      <c r="WNE325" s="52"/>
      <c r="WNF325" s="48"/>
      <c r="WNG325" s="49"/>
      <c r="WNH325" s="50"/>
      <c r="WNI325" s="50"/>
      <c r="WNJ325" s="50"/>
      <c r="WNK325" s="51"/>
      <c r="WNL325" s="52"/>
      <c r="WNM325" s="48"/>
      <c r="WNN325" s="49"/>
      <c r="WNO325" s="50"/>
      <c r="WNP325" s="50"/>
      <c r="WNQ325" s="50"/>
      <c r="WNR325" s="51"/>
      <c r="WNS325" s="52"/>
      <c r="WNT325" s="48"/>
      <c r="WNU325" s="49"/>
      <c r="WNV325" s="50"/>
      <c r="WNW325" s="50"/>
      <c r="WNX325" s="50"/>
      <c r="WNY325" s="51"/>
      <c r="WNZ325" s="52"/>
      <c r="WOA325" s="48"/>
      <c r="WOB325" s="49"/>
      <c r="WOC325" s="50"/>
      <c r="WOD325" s="50"/>
      <c r="WOE325" s="50"/>
      <c r="WOF325" s="51"/>
      <c r="WOG325" s="52"/>
      <c r="WOH325" s="48"/>
      <c r="WOI325" s="49"/>
      <c r="WOJ325" s="50"/>
      <c r="WOK325" s="50"/>
      <c r="WOL325" s="50"/>
      <c r="WOM325" s="51"/>
      <c r="WON325" s="52"/>
      <c r="WOO325" s="48"/>
      <c r="WOP325" s="49"/>
      <c r="WOQ325" s="50"/>
      <c r="WOR325" s="50"/>
      <c r="WOS325" s="50"/>
      <c r="WOT325" s="51"/>
      <c r="WOU325" s="52"/>
      <c r="WOV325" s="48"/>
      <c r="WOW325" s="49"/>
      <c r="WOX325" s="50"/>
      <c r="WOY325" s="50"/>
      <c r="WOZ325" s="50"/>
      <c r="WPA325" s="51"/>
      <c r="WPB325" s="52"/>
      <c r="WPC325" s="48"/>
      <c r="WPD325" s="49"/>
      <c r="WPE325" s="50"/>
      <c r="WPF325" s="50"/>
      <c r="WPG325" s="50"/>
      <c r="WPH325" s="51"/>
      <c r="WPI325" s="52"/>
      <c r="WPJ325" s="48"/>
      <c r="WPK325" s="49"/>
      <c r="WPL325" s="50"/>
      <c r="WPM325" s="50"/>
      <c r="WPN325" s="50"/>
      <c r="WPO325" s="51"/>
      <c r="WPP325" s="52"/>
      <c r="WPQ325" s="48"/>
      <c r="WPR325" s="49"/>
      <c r="WPS325" s="50"/>
      <c r="WPT325" s="50"/>
      <c r="WPU325" s="50"/>
      <c r="WPV325" s="51"/>
      <c r="WPW325" s="52"/>
      <c r="WPX325" s="48"/>
      <c r="WPY325" s="49"/>
      <c r="WPZ325" s="50"/>
      <c r="WQA325" s="50"/>
      <c r="WQB325" s="50"/>
      <c r="WQC325" s="51"/>
      <c r="WQD325" s="52"/>
      <c r="WQE325" s="48"/>
      <c r="WQF325" s="49"/>
      <c r="WQG325" s="50"/>
      <c r="WQH325" s="50"/>
      <c r="WQI325" s="50"/>
      <c r="WQJ325" s="51"/>
      <c r="WQK325" s="52"/>
      <c r="WQL325" s="48"/>
      <c r="WQM325" s="49"/>
      <c r="WQN325" s="50"/>
      <c r="WQO325" s="50"/>
      <c r="WQP325" s="50"/>
      <c r="WQQ325" s="51"/>
      <c r="WQR325" s="52"/>
      <c r="WQS325" s="48"/>
      <c r="WQT325" s="49"/>
      <c r="WQU325" s="50"/>
      <c r="WQV325" s="50"/>
      <c r="WQW325" s="50"/>
      <c r="WQX325" s="51"/>
      <c r="WQY325" s="52"/>
      <c r="WQZ325" s="48"/>
      <c r="WRA325" s="49"/>
      <c r="WRB325" s="50"/>
      <c r="WRC325" s="50"/>
      <c r="WRD325" s="50"/>
      <c r="WRE325" s="51"/>
      <c r="WRF325" s="52"/>
      <c r="WRG325" s="48"/>
      <c r="WRH325" s="49"/>
      <c r="WRI325" s="50"/>
      <c r="WRJ325" s="50"/>
      <c r="WRK325" s="50"/>
      <c r="WRL325" s="51"/>
      <c r="WRM325" s="52"/>
      <c r="WRN325" s="48"/>
      <c r="WRO325" s="49"/>
      <c r="WRP325" s="50"/>
      <c r="WRQ325" s="50"/>
      <c r="WRR325" s="50"/>
      <c r="WRS325" s="51"/>
      <c r="WRT325" s="52"/>
      <c r="WRU325" s="48"/>
      <c r="WRV325" s="49"/>
      <c r="WRW325" s="50"/>
      <c r="WRX325" s="50"/>
      <c r="WRY325" s="50"/>
      <c r="WRZ325" s="51"/>
      <c r="WSA325" s="52"/>
      <c r="WSB325" s="48"/>
      <c r="WSC325" s="49"/>
      <c r="WSD325" s="50"/>
      <c r="WSE325" s="50"/>
      <c r="WSF325" s="50"/>
      <c r="WSG325" s="51"/>
      <c r="WSH325" s="52"/>
      <c r="WSI325" s="48"/>
      <c r="WSJ325" s="49"/>
      <c r="WSK325" s="50"/>
      <c r="WSL325" s="50"/>
      <c r="WSM325" s="50"/>
      <c r="WSN325" s="51"/>
      <c r="WSO325" s="52"/>
      <c r="WSP325" s="48"/>
      <c r="WSQ325" s="49"/>
      <c r="WSR325" s="50"/>
      <c r="WSS325" s="50"/>
      <c r="WST325" s="50"/>
      <c r="WSU325" s="51"/>
      <c r="WSV325" s="52"/>
      <c r="WSW325" s="48"/>
      <c r="WSX325" s="49"/>
      <c r="WSY325" s="50"/>
      <c r="WSZ325" s="50"/>
      <c r="WTA325" s="50"/>
      <c r="WTB325" s="51"/>
      <c r="WTC325" s="52"/>
      <c r="WTD325" s="48"/>
      <c r="WTE325" s="49"/>
      <c r="WTF325" s="50"/>
      <c r="WTG325" s="50"/>
      <c r="WTH325" s="50"/>
      <c r="WTI325" s="51"/>
      <c r="WTJ325" s="52"/>
      <c r="WTK325" s="48"/>
      <c r="WTL325" s="49"/>
      <c r="WTM325" s="50"/>
      <c r="WTN325" s="50"/>
      <c r="WTO325" s="50"/>
      <c r="WTP325" s="51"/>
      <c r="WTQ325" s="52"/>
      <c r="WTR325" s="48"/>
      <c r="WTS325" s="49"/>
      <c r="WTT325" s="50"/>
      <c r="WTU325" s="50"/>
      <c r="WTV325" s="50"/>
      <c r="WTW325" s="51"/>
      <c r="WTX325" s="52"/>
      <c r="WTY325" s="48"/>
      <c r="WTZ325" s="49"/>
      <c r="WUA325" s="50"/>
      <c r="WUB325" s="50"/>
      <c r="WUC325" s="50"/>
      <c r="WUD325" s="51"/>
      <c r="WUE325" s="52"/>
      <c r="WUF325" s="48"/>
      <c r="WUG325" s="49"/>
      <c r="WUH325" s="50"/>
      <c r="WUI325" s="50"/>
      <c r="WUJ325" s="50"/>
      <c r="WUK325" s="51"/>
      <c r="WUL325" s="52"/>
      <c r="WUM325" s="48"/>
      <c r="WUN325" s="49"/>
      <c r="WUO325" s="50"/>
      <c r="WUP325" s="50"/>
      <c r="WUQ325" s="50"/>
      <c r="WUR325" s="51"/>
      <c r="WUS325" s="52"/>
      <c r="WUT325" s="48"/>
      <c r="WUU325" s="49"/>
      <c r="WUV325" s="50"/>
      <c r="WUW325" s="50"/>
      <c r="WUX325" s="50"/>
      <c r="WUY325" s="51"/>
      <c r="WUZ325" s="52"/>
      <c r="WVA325" s="48"/>
      <c r="WVB325" s="49"/>
      <c r="WVC325" s="50"/>
      <c r="WVD325" s="50"/>
      <c r="WVE325" s="50"/>
      <c r="WVF325" s="51"/>
      <c r="WVG325" s="52"/>
      <c r="WVH325" s="48"/>
      <c r="WVI325" s="49"/>
      <c r="WVJ325" s="50"/>
      <c r="WVK325" s="50"/>
      <c r="WVL325" s="50"/>
      <c r="WVM325" s="51"/>
      <c r="WVN325" s="52"/>
      <c r="WVO325" s="48"/>
      <c r="WVP325" s="49"/>
      <c r="WVQ325" s="50"/>
      <c r="WVR325" s="50"/>
      <c r="WVS325" s="50"/>
      <c r="WVT325" s="51"/>
      <c r="WVU325" s="52"/>
      <c r="WVV325" s="48"/>
      <c r="WVW325" s="49"/>
      <c r="WVX325" s="50"/>
      <c r="WVY325" s="50"/>
      <c r="WVZ325" s="50"/>
      <c r="WWA325" s="51"/>
      <c r="WWB325" s="52"/>
      <c r="WWC325" s="48"/>
      <c r="WWD325" s="49"/>
      <c r="WWE325" s="50"/>
      <c r="WWF325" s="50"/>
      <c r="WWG325" s="50"/>
      <c r="WWH325" s="51"/>
      <c r="WWI325" s="52"/>
      <c r="WWJ325" s="48"/>
      <c r="WWK325" s="49"/>
      <c r="WWL325" s="50"/>
      <c r="WWM325" s="50"/>
      <c r="WWN325" s="50"/>
      <c r="WWO325" s="51"/>
      <c r="WWP325" s="52"/>
      <c r="WWQ325" s="48"/>
      <c r="WWR325" s="49"/>
      <c r="WWS325" s="50"/>
      <c r="WWT325" s="50"/>
      <c r="WWU325" s="50"/>
      <c r="WWV325" s="51"/>
      <c r="WWW325" s="52"/>
      <c r="WWX325" s="48"/>
      <c r="WWY325" s="49"/>
      <c r="WWZ325" s="50"/>
      <c r="WXA325" s="50"/>
      <c r="WXB325" s="50"/>
      <c r="WXC325" s="51"/>
      <c r="WXD325" s="52"/>
      <c r="WXE325" s="48"/>
      <c r="WXF325" s="49"/>
      <c r="WXG325" s="50"/>
      <c r="WXH325" s="50"/>
      <c r="WXI325" s="50"/>
      <c r="WXJ325" s="51"/>
      <c r="WXK325" s="52"/>
      <c r="WXL325" s="48"/>
      <c r="WXM325" s="49"/>
      <c r="WXN325" s="50"/>
      <c r="WXO325" s="50"/>
      <c r="WXP325" s="50"/>
      <c r="WXQ325" s="51"/>
      <c r="WXR325" s="52"/>
      <c r="WXS325" s="48"/>
      <c r="WXT325" s="49"/>
      <c r="WXU325" s="50"/>
      <c r="WXV325" s="50"/>
      <c r="WXW325" s="50"/>
      <c r="WXX325" s="51"/>
      <c r="WXY325" s="52"/>
      <c r="WXZ325" s="48"/>
      <c r="WYA325" s="49"/>
      <c r="WYB325" s="50"/>
      <c r="WYC325" s="50"/>
      <c r="WYD325" s="50"/>
      <c r="WYE325" s="51"/>
      <c r="WYF325" s="52"/>
      <c r="WYG325" s="48"/>
      <c r="WYH325" s="49"/>
      <c r="WYI325" s="50"/>
      <c r="WYJ325" s="50"/>
      <c r="WYK325" s="50"/>
      <c r="WYL325" s="51"/>
      <c r="WYM325" s="52"/>
      <c r="WYN325" s="48"/>
      <c r="WYO325" s="49"/>
      <c r="WYP325" s="50"/>
      <c r="WYQ325" s="50"/>
      <c r="WYR325" s="50"/>
      <c r="WYS325" s="51"/>
      <c r="WYT325" s="52"/>
      <c r="WYU325" s="48"/>
      <c r="WYV325" s="49"/>
      <c r="WYW325" s="50"/>
      <c r="WYX325" s="50"/>
      <c r="WYY325" s="50"/>
      <c r="WYZ325" s="51"/>
      <c r="WZA325" s="52"/>
      <c r="WZB325" s="48"/>
      <c r="WZC325" s="49"/>
      <c r="WZD325" s="50"/>
      <c r="WZE325" s="50"/>
      <c r="WZF325" s="50"/>
      <c r="WZG325" s="51"/>
      <c r="WZH325" s="52"/>
      <c r="WZI325" s="48"/>
      <c r="WZJ325" s="49"/>
      <c r="WZK325" s="50"/>
      <c r="WZL325" s="50"/>
      <c r="WZM325" s="50"/>
      <c r="WZN325" s="51"/>
      <c r="WZO325" s="52"/>
      <c r="WZP325" s="48"/>
      <c r="WZQ325" s="49"/>
      <c r="WZR325" s="50"/>
      <c r="WZS325" s="50"/>
      <c r="WZT325" s="50"/>
      <c r="WZU325" s="51"/>
      <c r="WZV325" s="52"/>
      <c r="WZW325" s="48"/>
      <c r="WZX325" s="49"/>
      <c r="WZY325" s="50"/>
      <c r="WZZ325" s="50"/>
      <c r="XAA325" s="50"/>
      <c r="XAB325" s="51"/>
      <c r="XAC325" s="52"/>
      <c r="XAD325" s="48"/>
      <c r="XAE325" s="49"/>
      <c r="XAF325" s="50"/>
      <c r="XAG325" s="50"/>
      <c r="XAH325" s="50"/>
      <c r="XAI325" s="51"/>
      <c r="XAJ325" s="52"/>
      <c r="XAK325" s="48"/>
      <c r="XAL325" s="49"/>
      <c r="XAM325" s="50"/>
      <c r="XAN325" s="50"/>
      <c r="XAO325" s="50"/>
      <c r="XAP325" s="51"/>
      <c r="XAQ325" s="52"/>
      <c r="XAR325" s="48"/>
      <c r="XAS325" s="49"/>
      <c r="XAT325" s="50"/>
      <c r="XAU325" s="50"/>
      <c r="XAV325" s="50"/>
      <c r="XAW325" s="51"/>
      <c r="XAX325" s="52"/>
      <c r="XAY325" s="48"/>
      <c r="XAZ325" s="49"/>
      <c r="XBA325" s="50"/>
      <c r="XBB325" s="50"/>
      <c r="XBC325" s="50"/>
      <c r="XBD325" s="51"/>
      <c r="XBE325" s="52"/>
      <c r="XBF325" s="48"/>
      <c r="XBG325" s="49"/>
      <c r="XBH325" s="50"/>
      <c r="XBI325" s="50"/>
      <c r="XBJ325" s="50"/>
      <c r="XBK325" s="51"/>
      <c r="XBL325" s="52"/>
      <c r="XBM325" s="48"/>
      <c r="XBN325" s="49"/>
      <c r="XBO325" s="50"/>
      <c r="XBP325" s="50"/>
      <c r="XBQ325" s="50"/>
      <c r="XBR325" s="51"/>
      <c r="XBS325" s="52"/>
      <c r="XBT325" s="48"/>
      <c r="XBU325" s="49"/>
      <c r="XBV325" s="50"/>
      <c r="XBW325" s="50"/>
      <c r="XBX325" s="50"/>
      <c r="XBY325" s="51"/>
      <c r="XBZ325" s="52"/>
      <c r="XCA325" s="48"/>
      <c r="XCB325" s="49"/>
      <c r="XCC325" s="50"/>
      <c r="XCD325" s="50"/>
      <c r="XCE325" s="50"/>
      <c r="XCF325" s="51"/>
      <c r="XCG325" s="52"/>
      <c r="XCH325" s="48"/>
      <c r="XCI325" s="49"/>
      <c r="XCJ325" s="50"/>
      <c r="XCK325" s="50"/>
      <c r="XCL325" s="50"/>
      <c r="XCM325" s="51"/>
      <c r="XCN325" s="52"/>
      <c r="XCO325" s="48"/>
      <c r="XCP325" s="49"/>
      <c r="XCQ325" s="50"/>
      <c r="XCR325" s="50"/>
      <c r="XCS325" s="50"/>
      <c r="XCT325" s="51"/>
      <c r="XCU325" s="52"/>
      <c r="XCV325" s="48"/>
      <c r="XCW325" s="49"/>
      <c r="XCX325" s="50"/>
      <c r="XCY325" s="50"/>
      <c r="XCZ325" s="50"/>
      <c r="XDA325" s="51"/>
      <c r="XDB325" s="52"/>
      <c r="XDC325" s="48"/>
      <c r="XDD325" s="49"/>
      <c r="XDE325" s="50"/>
      <c r="XDF325" s="50"/>
      <c r="XDG325" s="50"/>
      <c r="XDH325" s="51"/>
      <c r="XDI325" s="52"/>
      <c r="XDJ325" s="48"/>
      <c r="XDK325" s="49"/>
      <c r="XDL325" s="50"/>
      <c r="XDM325" s="50"/>
      <c r="XDN325" s="50"/>
      <c r="XDO325" s="51"/>
      <c r="XDP325" s="52"/>
      <c r="XDQ325" s="48"/>
      <c r="XDR325" s="49"/>
      <c r="XDS325" s="50"/>
      <c r="XDT325" s="50"/>
      <c r="XDU325" s="50"/>
      <c r="XDV325" s="51"/>
      <c r="XDW325" s="52"/>
      <c r="XDX325" s="48"/>
      <c r="XDY325" s="49"/>
      <c r="XDZ325" s="50"/>
      <c r="XEA325" s="50"/>
      <c r="XEB325" s="50"/>
      <c r="XEC325" s="51"/>
      <c r="XED325" s="52"/>
      <c r="XEE325" s="48"/>
      <c r="XEF325" s="49"/>
      <c r="XEG325" s="50"/>
      <c r="XEH325" s="50"/>
      <c r="XEI325" s="50"/>
      <c r="XEJ325" s="51"/>
      <c r="XEK325" s="52"/>
      <c r="XEL325" s="48"/>
      <c r="XEM325" s="49"/>
      <c r="XEN325" s="50"/>
      <c r="XEO325" s="50"/>
      <c r="XEP325" s="50"/>
      <c r="XEQ325" s="51"/>
      <c r="XER325" s="52"/>
      <c r="XES325" s="48"/>
      <c r="XET325" s="49"/>
      <c r="XEU325" s="50"/>
      <c r="XEV325" s="50"/>
      <c r="XEW325" s="50"/>
      <c r="XEX325" s="51"/>
      <c r="XEY325" s="52"/>
      <c r="XEZ325" s="48"/>
      <c r="XFA325" s="49"/>
      <c r="XFB325" s="50"/>
    </row>
    <row r="326" spans="1:16382" x14ac:dyDescent="0.25">
      <c r="A326" s="9"/>
      <c r="B326" s="9"/>
      <c r="C326" s="26" t="s">
        <v>181</v>
      </c>
      <c r="D326" s="8" t="s">
        <v>8</v>
      </c>
      <c r="E326" s="69">
        <v>1</v>
      </c>
      <c r="F326" s="8"/>
      <c r="G326" s="21"/>
    </row>
    <row r="327" spans="1:16382" x14ac:dyDescent="0.25">
      <c r="A327" s="9"/>
      <c r="B327" s="9"/>
      <c r="C327" s="26"/>
      <c r="D327" s="9"/>
      <c r="E327" s="69"/>
      <c r="F327" s="8"/>
      <c r="G327" s="21"/>
    </row>
    <row r="328" spans="1:16382" x14ac:dyDescent="0.25">
      <c r="A328" s="9"/>
      <c r="B328" s="9"/>
      <c r="C328" s="87" t="s">
        <v>208</v>
      </c>
      <c r="D328" s="9"/>
      <c r="E328" s="69"/>
      <c r="F328" s="8"/>
      <c r="G328" s="21"/>
    </row>
    <row r="329" spans="1:16382" x14ac:dyDescent="0.25">
      <c r="A329" s="9"/>
      <c r="B329" s="9"/>
      <c r="C329" s="26" t="s">
        <v>182</v>
      </c>
      <c r="D329" s="8" t="s">
        <v>8</v>
      </c>
      <c r="E329" s="69">
        <v>1</v>
      </c>
      <c r="F329" s="8"/>
      <c r="G329" s="21"/>
    </row>
    <row r="330" spans="1:16382" x14ac:dyDescent="0.25">
      <c r="A330" s="9"/>
      <c r="B330" s="9"/>
      <c r="C330" s="18"/>
      <c r="D330" s="8"/>
      <c r="E330" s="69"/>
      <c r="F330" s="8"/>
      <c r="G330" s="21"/>
    </row>
    <row r="331" spans="1:16382" x14ac:dyDescent="0.25">
      <c r="A331" s="9"/>
      <c r="B331" s="9"/>
      <c r="C331" s="85" t="s">
        <v>209</v>
      </c>
      <c r="D331" s="8" t="s">
        <v>8</v>
      </c>
      <c r="E331" s="69">
        <v>1</v>
      </c>
      <c r="F331" s="8"/>
      <c r="G331" s="21"/>
    </row>
    <row r="332" spans="1:16382" x14ac:dyDescent="0.25">
      <c r="A332" s="9"/>
      <c r="B332" s="9"/>
      <c r="C332" s="86" t="s">
        <v>179</v>
      </c>
      <c r="D332" s="8"/>
      <c r="E332" s="69"/>
      <c r="F332" s="8"/>
      <c r="G332" s="21"/>
    </row>
    <row r="333" spans="1:16382" x14ac:dyDescent="0.25">
      <c r="A333" s="9"/>
      <c r="B333" s="9"/>
      <c r="C333" s="26" t="s">
        <v>151</v>
      </c>
      <c r="D333" s="8"/>
      <c r="E333" s="69"/>
      <c r="F333" s="8"/>
      <c r="G333" s="21"/>
    </row>
    <row r="334" spans="1:16382" x14ac:dyDescent="0.25">
      <c r="A334" s="9"/>
      <c r="B334" s="9"/>
      <c r="C334" s="26" t="s">
        <v>180</v>
      </c>
      <c r="D334" s="8"/>
      <c r="E334" s="69"/>
      <c r="F334" s="8"/>
      <c r="G334" s="21"/>
    </row>
    <row r="335" spans="1:16382" x14ac:dyDescent="0.25">
      <c r="A335" s="9"/>
      <c r="B335" s="9"/>
      <c r="C335" s="26"/>
      <c r="D335" s="8"/>
      <c r="E335" s="69"/>
      <c r="F335" s="8"/>
      <c r="G335" s="21"/>
    </row>
    <row r="336" spans="1:16382" x14ac:dyDescent="0.25">
      <c r="A336" s="9"/>
      <c r="B336" s="9"/>
      <c r="C336" s="92" t="s">
        <v>210</v>
      </c>
      <c r="D336" s="8"/>
      <c r="E336" s="69"/>
      <c r="F336" s="8"/>
      <c r="G336" s="21"/>
    </row>
    <row r="337" spans="1:7" x14ac:dyDescent="0.25">
      <c r="A337" s="9"/>
      <c r="B337" s="9"/>
      <c r="C337" s="46" t="s">
        <v>71</v>
      </c>
      <c r="D337" s="8"/>
      <c r="E337" s="69"/>
      <c r="F337" s="8"/>
      <c r="G337" s="21"/>
    </row>
    <row r="338" spans="1:7" x14ac:dyDescent="0.25">
      <c r="A338" s="9"/>
      <c r="B338" s="9"/>
      <c r="C338" s="46" t="s">
        <v>72</v>
      </c>
      <c r="D338" s="8"/>
      <c r="E338" s="69"/>
      <c r="F338" s="8"/>
      <c r="G338" s="21"/>
    </row>
    <row r="339" spans="1:7" x14ac:dyDescent="0.25">
      <c r="A339" s="9"/>
      <c r="B339" s="9"/>
      <c r="C339" s="46" t="s">
        <v>73</v>
      </c>
      <c r="D339" s="8"/>
      <c r="E339" s="69"/>
      <c r="F339" s="8"/>
      <c r="G339" s="21"/>
    </row>
    <row r="340" spans="1:7" x14ac:dyDescent="0.25">
      <c r="A340" s="9"/>
      <c r="B340" s="9"/>
      <c r="C340" s="46" t="s">
        <v>74</v>
      </c>
      <c r="D340" s="8"/>
      <c r="E340" s="69"/>
      <c r="F340" s="8"/>
      <c r="G340" s="21"/>
    </row>
    <row r="341" spans="1:7" x14ac:dyDescent="0.25">
      <c r="A341" s="9"/>
      <c r="B341" s="9"/>
      <c r="C341" s="46" t="s">
        <v>7</v>
      </c>
      <c r="D341" s="8" t="s">
        <v>8</v>
      </c>
      <c r="E341" s="69">
        <v>1</v>
      </c>
      <c r="F341" s="8"/>
      <c r="G341" s="21"/>
    </row>
    <row r="342" spans="1:7" x14ac:dyDescent="0.25">
      <c r="A342" s="9"/>
      <c r="B342" s="9"/>
      <c r="C342" s="26"/>
      <c r="D342" s="8"/>
      <c r="E342" s="69"/>
      <c r="F342" s="8"/>
      <c r="G342" s="21"/>
    </row>
    <row r="343" spans="1:7" x14ac:dyDescent="0.25">
      <c r="A343" s="9"/>
      <c r="B343" s="9"/>
      <c r="C343" s="85" t="s">
        <v>211</v>
      </c>
      <c r="D343" s="8"/>
      <c r="E343" s="69"/>
      <c r="F343" s="8"/>
      <c r="G343" s="21"/>
    </row>
    <row r="344" spans="1:7" x14ac:dyDescent="0.25">
      <c r="A344" s="9"/>
      <c r="B344" s="48"/>
      <c r="C344" s="100" t="s">
        <v>212</v>
      </c>
      <c r="D344" s="8" t="s">
        <v>8</v>
      </c>
      <c r="E344" s="69">
        <v>1</v>
      </c>
      <c r="F344" s="8"/>
      <c r="G344" s="21"/>
    </row>
    <row r="345" spans="1:7" x14ac:dyDescent="0.25">
      <c r="A345" s="9"/>
      <c r="B345" s="9"/>
      <c r="C345" s="23"/>
      <c r="D345" s="8"/>
      <c r="E345" s="69"/>
      <c r="F345" s="8"/>
      <c r="G345" s="21"/>
    </row>
    <row r="346" spans="1:7" ht="13" thickBot="1" x14ac:dyDescent="0.3">
      <c r="A346" s="9"/>
      <c r="B346" s="9"/>
      <c r="C346" s="26"/>
      <c r="D346" s="8"/>
      <c r="E346" s="69"/>
      <c r="F346" s="8"/>
      <c r="G346" s="21"/>
    </row>
    <row r="347" spans="1:7" ht="13.5" thickBot="1" x14ac:dyDescent="0.35">
      <c r="A347" s="42"/>
      <c r="B347" s="356"/>
      <c r="C347" s="358" t="s">
        <v>558</v>
      </c>
      <c r="D347" s="357"/>
      <c r="E347" s="205"/>
      <c r="F347" s="359"/>
      <c r="G347" s="388"/>
    </row>
    <row r="348" spans="1:7" ht="13" x14ac:dyDescent="0.3">
      <c r="A348" s="9"/>
      <c r="B348" s="48"/>
      <c r="C348" s="101" t="s">
        <v>213</v>
      </c>
      <c r="D348" s="8"/>
      <c r="E348" s="69"/>
      <c r="F348" s="8"/>
      <c r="G348" s="21"/>
    </row>
    <row r="349" spans="1:7" ht="13" x14ac:dyDescent="0.3">
      <c r="A349" s="10"/>
      <c r="B349" s="10"/>
      <c r="C349" s="18" t="s">
        <v>141</v>
      </c>
      <c r="D349" s="8"/>
      <c r="E349" s="69"/>
      <c r="F349" s="8"/>
      <c r="G349" s="21"/>
    </row>
    <row r="350" spans="1:7" x14ac:dyDescent="0.25">
      <c r="A350" s="9"/>
      <c r="B350" s="9"/>
      <c r="C350" s="26" t="s">
        <v>221</v>
      </c>
      <c r="D350" s="8"/>
      <c r="E350" s="69"/>
      <c r="F350" s="8"/>
      <c r="G350" s="21"/>
    </row>
    <row r="351" spans="1:7" x14ac:dyDescent="0.25">
      <c r="A351" s="9"/>
      <c r="B351" s="9"/>
      <c r="C351" s="26" t="s">
        <v>214</v>
      </c>
      <c r="D351" s="8"/>
      <c r="E351" s="69"/>
      <c r="F351" s="8"/>
      <c r="G351" s="21"/>
    </row>
    <row r="352" spans="1:7" x14ac:dyDescent="0.25">
      <c r="A352" s="9"/>
      <c r="B352" s="9"/>
      <c r="C352" s="26" t="s">
        <v>215</v>
      </c>
      <c r="D352" s="8"/>
      <c r="E352" s="69"/>
      <c r="F352" s="8"/>
      <c r="G352" s="21"/>
    </row>
    <row r="353" spans="1:7" x14ac:dyDescent="0.25">
      <c r="A353" s="9"/>
      <c r="B353" s="9"/>
      <c r="C353" s="26"/>
      <c r="D353" s="8"/>
      <c r="E353" s="69"/>
      <c r="F353" s="8"/>
      <c r="G353" s="21"/>
    </row>
    <row r="354" spans="1:7" x14ac:dyDescent="0.25">
      <c r="A354" s="9"/>
      <c r="B354" s="9"/>
      <c r="C354" s="26" t="s">
        <v>216</v>
      </c>
      <c r="D354" s="8" t="s">
        <v>8</v>
      </c>
      <c r="E354" s="69">
        <v>1</v>
      </c>
      <c r="F354" s="8"/>
      <c r="G354" s="21"/>
    </row>
    <row r="355" spans="1:7" x14ac:dyDescent="0.25">
      <c r="A355" s="9"/>
      <c r="B355" s="9"/>
      <c r="C355" s="26"/>
      <c r="D355" s="8"/>
      <c r="E355" s="69"/>
      <c r="F355" s="8"/>
      <c r="G355" s="21"/>
    </row>
    <row r="356" spans="1:7" x14ac:dyDescent="0.25">
      <c r="A356" s="9"/>
      <c r="B356" s="9"/>
      <c r="C356" s="18" t="s">
        <v>219</v>
      </c>
      <c r="D356" s="8"/>
      <c r="E356" s="69"/>
      <c r="F356" s="8"/>
      <c r="G356" s="21"/>
    </row>
    <row r="357" spans="1:7" x14ac:dyDescent="0.25">
      <c r="A357" s="9"/>
      <c r="B357" s="9"/>
      <c r="C357" s="26" t="s">
        <v>221</v>
      </c>
      <c r="D357" s="8"/>
      <c r="E357" s="69"/>
      <c r="F357" s="8"/>
      <c r="G357" s="21"/>
    </row>
    <row r="358" spans="1:7" x14ac:dyDescent="0.25">
      <c r="A358" s="9"/>
      <c r="B358" s="9"/>
      <c r="C358" s="26" t="s">
        <v>214</v>
      </c>
      <c r="D358" s="8"/>
      <c r="E358" s="69"/>
      <c r="F358" s="8"/>
      <c r="G358" s="21"/>
    </row>
    <row r="359" spans="1:7" x14ac:dyDescent="0.25">
      <c r="A359" s="9"/>
      <c r="B359" s="9"/>
      <c r="C359" s="26" t="s">
        <v>215</v>
      </c>
      <c r="D359" s="8"/>
      <c r="E359" s="69"/>
      <c r="F359" s="8"/>
      <c r="G359" s="21"/>
    </row>
    <row r="360" spans="1:7" x14ac:dyDescent="0.25">
      <c r="A360" s="9"/>
      <c r="B360" s="9"/>
      <c r="C360" s="26" t="s">
        <v>218</v>
      </c>
      <c r="D360" s="8"/>
      <c r="E360" s="69"/>
      <c r="F360" s="8"/>
      <c r="G360" s="21"/>
    </row>
    <row r="361" spans="1:7" x14ac:dyDescent="0.25">
      <c r="A361" s="9"/>
      <c r="B361" s="9"/>
      <c r="C361" s="26"/>
      <c r="D361" s="8"/>
      <c r="E361" s="69"/>
      <c r="F361" s="8"/>
      <c r="G361" s="21"/>
    </row>
    <row r="362" spans="1:7" x14ac:dyDescent="0.25">
      <c r="A362" s="9"/>
      <c r="B362" s="9"/>
      <c r="C362" s="26" t="s">
        <v>217</v>
      </c>
      <c r="D362" s="8" t="s">
        <v>8</v>
      </c>
      <c r="E362" s="69">
        <v>1</v>
      </c>
      <c r="F362" s="8"/>
      <c r="G362" s="21"/>
    </row>
    <row r="363" spans="1:7" ht="13" x14ac:dyDescent="0.3">
      <c r="A363" s="9"/>
      <c r="B363" s="9"/>
      <c r="C363" s="22"/>
      <c r="D363" s="8"/>
      <c r="E363" s="69"/>
      <c r="F363" s="8"/>
      <c r="G363" s="21"/>
    </row>
    <row r="364" spans="1:7" x14ac:dyDescent="0.25">
      <c r="A364" s="9"/>
      <c r="B364" s="9"/>
      <c r="C364" s="18" t="s">
        <v>235</v>
      </c>
      <c r="D364" s="8"/>
      <c r="E364" s="69"/>
      <c r="F364" s="8"/>
      <c r="G364" s="21"/>
    </row>
    <row r="365" spans="1:7" x14ac:dyDescent="0.25">
      <c r="A365" s="9"/>
      <c r="B365" s="9"/>
      <c r="C365" s="26" t="s">
        <v>221</v>
      </c>
      <c r="D365" s="8"/>
      <c r="E365" s="69"/>
      <c r="F365" s="8"/>
      <c r="G365" s="21"/>
    </row>
    <row r="366" spans="1:7" x14ac:dyDescent="0.25">
      <c r="A366" s="9"/>
      <c r="B366" s="9"/>
      <c r="C366" s="26" t="s">
        <v>214</v>
      </c>
      <c r="D366" s="8"/>
      <c r="E366" s="69"/>
      <c r="F366" s="8"/>
      <c r="G366" s="21"/>
    </row>
    <row r="367" spans="1:7" x14ac:dyDescent="0.25">
      <c r="A367" s="9"/>
      <c r="B367" s="9"/>
      <c r="C367" s="26" t="s">
        <v>215</v>
      </c>
      <c r="D367" s="8"/>
      <c r="E367" s="69"/>
      <c r="F367" s="8"/>
      <c r="G367" s="21"/>
    </row>
    <row r="368" spans="1:7" x14ac:dyDescent="0.25">
      <c r="A368" s="9"/>
      <c r="B368" s="9"/>
      <c r="C368" s="26" t="s">
        <v>218</v>
      </c>
      <c r="D368" s="8"/>
      <c r="E368" s="69"/>
      <c r="F368" s="8"/>
      <c r="G368" s="21"/>
    </row>
    <row r="369" spans="1:7" x14ac:dyDescent="0.25">
      <c r="A369" s="9"/>
      <c r="B369" s="9"/>
      <c r="C369" s="18"/>
      <c r="D369" s="8"/>
      <c r="E369" s="69"/>
      <c r="F369" s="8"/>
      <c r="G369" s="21"/>
    </row>
    <row r="370" spans="1:7" x14ac:dyDescent="0.25">
      <c r="A370" s="9"/>
      <c r="B370" s="9"/>
      <c r="C370" s="26" t="s">
        <v>220</v>
      </c>
      <c r="D370" s="8" t="s">
        <v>8</v>
      </c>
      <c r="E370" s="69">
        <v>1</v>
      </c>
      <c r="F370" s="8"/>
      <c r="G370" s="21"/>
    </row>
    <row r="371" spans="1:7" x14ac:dyDescent="0.25">
      <c r="A371" s="9"/>
      <c r="B371" s="9"/>
      <c r="C371" s="26"/>
      <c r="D371" s="8"/>
      <c r="E371" s="69"/>
      <c r="F371" s="8"/>
      <c r="G371" s="21"/>
    </row>
    <row r="372" spans="1:7" x14ac:dyDescent="0.25">
      <c r="A372" s="9"/>
      <c r="B372" s="9"/>
      <c r="C372" s="18" t="s">
        <v>236</v>
      </c>
      <c r="D372" s="8"/>
      <c r="E372" s="203"/>
      <c r="F372" s="40"/>
      <c r="G372" s="21"/>
    </row>
    <row r="373" spans="1:7" x14ac:dyDescent="0.25">
      <c r="A373" s="9"/>
      <c r="B373" s="9"/>
      <c r="C373" s="26" t="s">
        <v>221</v>
      </c>
      <c r="D373" s="8"/>
      <c r="E373" s="203"/>
      <c r="F373" s="40"/>
      <c r="G373" s="21"/>
    </row>
    <row r="374" spans="1:7" x14ac:dyDescent="0.25">
      <c r="A374" s="9"/>
      <c r="B374" s="9"/>
      <c r="C374" s="26" t="s">
        <v>214</v>
      </c>
      <c r="D374" s="8"/>
      <c r="E374" s="203"/>
      <c r="F374" s="40"/>
      <c r="G374" s="21"/>
    </row>
    <row r="375" spans="1:7" x14ac:dyDescent="0.25">
      <c r="A375" s="9"/>
      <c r="B375" s="9"/>
      <c r="C375" s="26" t="s">
        <v>215</v>
      </c>
      <c r="D375" s="8"/>
      <c r="E375" s="203"/>
      <c r="F375" s="40"/>
      <c r="G375" s="21"/>
    </row>
    <row r="376" spans="1:7" x14ac:dyDescent="0.25">
      <c r="A376" s="9"/>
      <c r="B376" s="9"/>
      <c r="C376" s="26" t="s">
        <v>218</v>
      </c>
      <c r="D376" s="8"/>
      <c r="E376" s="203"/>
      <c r="F376" s="40"/>
      <c r="G376" s="21"/>
    </row>
    <row r="377" spans="1:7" x14ac:dyDescent="0.25">
      <c r="A377" s="9"/>
      <c r="B377" s="9"/>
      <c r="C377" s="26"/>
      <c r="D377" s="8"/>
      <c r="E377" s="203"/>
      <c r="F377" s="40"/>
      <c r="G377" s="21"/>
    </row>
    <row r="378" spans="1:7" x14ac:dyDescent="0.25">
      <c r="A378" s="9"/>
      <c r="B378" s="9"/>
      <c r="C378" s="26" t="s">
        <v>222</v>
      </c>
      <c r="D378" s="8" t="s">
        <v>8</v>
      </c>
      <c r="E378" s="69">
        <v>1</v>
      </c>
      <c r="F378" s="8"/>
      <c r="G378" s="21"/>
    </row>
    <row r="379" spans="1:7" x14ac:dyDescent="0.25">
      <c r="A379" s="9"/>
      <c r="B379" s="9"/>
      <c r="C379" s="18"/>
      <c r="D379" s="8"/>
      <c r="E379" s="69"/>
      <c r="F379" s="8"/>
      <c r="G379" s="21"/>
    </row>
    <row r="380" spans="1:7" x14ac:dyDescent="0.25">
      <c r="A380" s="9"/>
      <c r="B380" s="9"/>
      <c r="C380" s="18" t="s">
        <v>223</v>
      </c>
      <c r="D380" s="8"/>
      <c r="E380" s="203"/>
      <c r="F380" s="40"/>
      <c r="G380" s="21"/>
    </row>
    <row r="381" spans="1:7" ht="18" customHeight="1" x14ac:dyDescent="0.25">
      <c r="A381" s="9"/>
      <c r="B381" s="9"/>
      <c r="C381" s="26" t="s">
        <v>66</v>
      </c>
      <c r="D381" s="8"/>
      <c r="E381" s="204"/>
      <c r="F381" s="41"/>
      <c r="G381" s="21"/>
    </row>
    <row r="382" spans="1:7" x14ac:dyDescent="0.25">
      <c r="A382" s="9"/>
      <c r="B382" s="9"/>
      <c r="C382" s="26" t="s">
        <v>67</v>
      </c>
      <c r="D382" s="8"/>
      <c r="E382" s="204"/>
      <c r="F382" s="41"/>
      <c r="G382" s="21"/>
    </row>
    <row r="383" spans="1:7" x14ac:dyDescent="0.25">
      <c r="A383" s="9"/>
      <c r="B383" s="9"/>
      <c r="C383" s="26" t="s">
        <v>68</v>
      </c>
      <c r="D383" s="8" t="s">
        <v>8</v>
      </c>
      <c r="E383" s="203">
        <v>1</v>
      </c>
      <c r="F383" s="40"/>
      <c r="G383" s="21"/>
    </row>
    <row r="384" spans="1:7" x14ac:dyDescent="0.25">
      <c r="A384" s="9"/>
      <c r="B384" s="9"/>
      <c r="C384" s="18"/>
      <c r="D384" s="8"/>
      <c r="E384" s="203"/>
      <c r="F384" s="40"/>
      <c r="G384" s="21"/>
    </row>
    <row r="385" spans="1:7" x14ac:dyDescent="0.25">
      <c r="A385" s="9"/>
      <c r="B385" s="9"/>
      <c r="C385" s="18" t="s">
        <v>224</v>
      </c>
      <c r="D385" s="8"/>
      <c r="E385" s="203"/>
      <c r="F385" s="40"/>
      <c r="G385" s="21"/>
    </row>
    <row r="386" spans="1:7" x14ac:dyDescent="0.25">
      <c r="A386" s="9"/>
      <c r="B386" s="102"/>
      <c r="C386" s="91" t="s">
        <v>69</v>
      </c>
      <c r="D386" s="103" t="s">
        <v>8</v>
      </c>
      <c r="E386" s="203">
        <v>1</v>
      </c>
      <c r="F386" s="40"/>
      <c r="G386" s="21"/>
    </row>
    <row r="387" spans="1:7" x14ac:dyDescent="0.25">
      <c r="A387" s="9"/>
      <c r="B387" s="9"/>
      <c r="C387" s="26"/>
      <c r="D387" s="8"/>
      <c r="E387" s="69"/>
      <c r="F387" s="8"/>
      <c r="G387" s="21"/>
    </row>
    <row r="388" spans="1:7" x14ac:dyDescent="0.25">
      <c r="A388" s="9"/>
      <c r="B388" s="9"/>
      <c r="C388" s="18" t="s">
        <v>225</v>
      </c>
      <c r="D388" s="8"/>
      <c r="E388" s="69"/>
      <c r="F388" s="8"/>
      <c r="G388" s="21"/>
    </row>
    <row r="389" spans="1:7" x14ac:dyDescent="0.25">
      <c r="A389" s="9"/>
      <c r="B389" s="9"/>
      <c r="C389" s="26" t="s">
        <v>227</v>
      </c>
      <c r="D389" s="8" t="s">
        <v>8</v>
      </c>
      <c r="E389" s="69">
        <v>1</v>
      </c>
      <c r="F389" s="8"/>
      <c r="G389" s="21"/>
    </row>
    <row r="390" spans="1:7" x14ac:dyDescent="0.25">
      <c r="A390" s="9"/>
      <c r="B390" s="9"/>
      <c r="C390" s="26"/>
      <c r="D390" s="8"/>
      <c r="E390" s="69"/>
      <c r="F390" s="8"/>
      <c r="G390" s="21"/>
    </row>
    <row r="391" spans="1:7" x14ac:dyDescent="0.25">
      <c r="A391" s="9"/>
      <c r="B391" s="9"/>
      <c r="C391" s="18" t="s">
        <v>226</v>
      </c>
      <c r="D391" s="8"/>
      <c r="E391" s="69"/>
      <c r="F391" s="8"/>
      <c r="G391" s="21"/>
    </row>
    <row r="392" spans="1:7" x14ac:dyDescent="0.25">
      <c r="A392" s="9"/>
      <c r="B392" s="9"/>
      <c r="C392" s="26" t="s">
        <v>167</v>
      </c>
      <c r="D392" s="8" t="s">
        <v>8</v>
      </c>
      <c r="E392" s="69">
        <v>1</v>
      </c>
      <c r="F392" s="8"/>
      <c r="G392" s="21"/>
    </row>
    <row r="393" spans="1:7" x14ac:dyDescent="0.25">
      <c r="A393" s="9"/>
      <c r="B393" s="9"/>
      <c r="C393" s="26"/>
      <c r="D393" s="8"/>
      <c r="E393" s="69"/>
      <c r="F393" s="8"/>
      <c r="G393" s="21"/>
    </row>
    <row r="394" spans="1:7" x14ac:dyDescent="0.25">
      <c r="A394" s="9"/>
      <c r="B394" s="9"/>
      <c r="C394" s="44" t="s">
        <v>248</v>
      </c>
      <c r="D394" s="8"/>
      <c r="E394" s="69"/>
      <c r="F394" s="8"/>
      <c r="G394" s="21"/>
    </row>
    <row r="395" spans="1:7" x14ac:dyDescent="0.25">
      <c r="A395" s="9"/>
      <c r="B395" s="9"/>
      <c r="C395" s="46" t="s">
        <v>71</v>
      </c>
      <c r="D395" s="8"/>
      <c r="E395" s="69"/>
      <c r="F395" s="8"/>
      <c r="G395" s="21"/>
    </row>
    <row r="396" spans="1:7" x14ac:dyDescent="0.25">
      <c r="A396" s="9"/>
      <c r="B396" s="9"/>
      <c r="C396" s="46" t="s">
        <v>72</v>
      </c>
      <c r="D396" s="8"/>
      <c r="E396" s="69"/>
      <c r="F396" s="8"/>
      <c r="G396" s="21"/>
    </row>
    <row r="397" spans="1:7" x14ac:dyDescent="0.25">
      <c r="A397" s="9"/>
      <c r="B397" s="9"/>
      <c r="C397" s="46" t="s">
        <v>73</v>
      </c>
      <c r="D397" s="8"/>
      <c r="E397" s="69"/>
      <c r="F397" s="8"/>
      <c r="G397" s="21"/>
    </row>
    <row r="398" spans="1:7" x14ac:dyDescent="0.25">
      <c r="A398" s="9"/>
      <c r="B398" s="9"/>
      <c r="C398" s="46" t="s">
        <v>74</v>
      </c>
      <c r="D398" s="8"/>
      <c r="E398" s="69"/>
      <c r="F398" s="8"/>
      <c r="G398" s="21"/>
    </row>
    <row r="399" spans="1:7" x14ac:dyDescent="0.25">
      <c r="A399" s="9"/>
      <c r="B399" s="9"/>
      <c r="C399" s="46"/>
      <c r="D399" s="8"/>
      <c r="E399" s="69"/>
      <c r="F399" s="8"/>
      <c r="G399" s="21"/>
    </row>
    <row r="400" spans="1:7" x14ac:dyDescent="0.25">
      <c r="A400" s="9"/>
      <c r="B400" s="9"/>
      <c r="C400" s="46" t="s">
        <v>156</v>
      </c>
      <c r="D400" s="8" t="s">
        <v>8</v>
      </c>
      <c r="E400" s="69">
        <v>1</v>
      </c>
      <c r="F400" s="8"/>
      <c r="G400" s="21"/>
    </row>
    <row r="401" spans="1:7" x14ac:dyDescent="0.25">
      <c r="A401" s="9"/>
      <c r="B401" s="9"/>
      <c r="C401" s="46"/>
      <c r="D401" s="8"/>
      <c r="E401" s="69"/>
      <c r="F401" s="8"/>
      <c r="G401" s="21"/>
    </row>
    <row r="402" spans="1:7" ht="13.5" x14ac:dyDescent="0.3">
      <c r="A402" s="9"/>
      <c r="B402" s="9"/>
      <c r="C402" s="46" t="s">
        <v>228</v>
      </c>
      <c r="D402" s="8"/>
      <c r="E402" s="69"/>
      <c r="F402" s="8"/>
      <c r="G402" s="21"/>
    </row>
    <row r="403" spans="1:7" ht="13.5" x14ac:dyDescent="0.3">
      <c r="A403" s="9"/>
      <c r="B403" s="9"/>
      <c r="C403" s="46" t="s">
        <v>229</v>
      </c>
      <c r="D403" s="8" t="s">
        <v>8</v>
      </c>
      <c r="E403" s="69">
        <v>1</v>
      </c>
      <c r="F403" s="8"/>
      <c r="G403" s="21"/>
    </row>
    <row r="404" spans="1:7" ht="13" thickBot="1" x14ac:dyDescent="0.3">
      <c r="A404" s="9"/>
      <c r="B404" s="9"/>
      <c r="C404" s="26"/>
      <c r="D404" s="8"/>
      <c r="E404" s="69"/>
      <c r="F404" s="8"/>
      <c r="G404" s="21"/>
    </row>
    <row r="405" spans="1:7" ht="13.5" thickBot="1" x14ac:dyDescent="0.35">
      <c r="A405" s="362"/>
      <c r="B405" s="362"/>
      <c r="C405" s="363" t="s">
        <v>558</v>
      </c>
      <c r="D405" s="360"/>
      <c r="E405" s="361"/>
      <c r="F405" s="360"/>
      <c r="G405" s="388"/>
    </row>
    <row r="406" spans="1:7" ht="13" x14ac:dyDescent="0.3">
      <c r="A406" s="9"/>
      <c r="B406" s="48"/>
      <c r="C406" s="31" t="s">
        <v>230</v>
      </c>
      <c r="D406" s="8"/>
      <c r="E406" s="69"/>
      <c r="F406" s="8"/>
      <c r="G406" s="21"/>
    </row>
    <row r="407" spans="1:7" ht="13" x14ac:dyDescent="0.3">
      <c r="A407" s="10"/>
      <c r="B407" s="10"/>
      <c r="C407" s="18" t="s">
        <v>231</v>
      </c>
      <c r="D407" s="8"/>
      <c r="E407" s="69"/>
      <c r="F407" s="8"/>
      <c r="G407" s="21"/>
    </row>
    <row r="408" spans="1:7" x14ac:dyDescent="0.25">
      <c r="A408" s="9"/>
      <c r="B408" s="9"/>
      <c r="C408" s="26" t="s">
        <v>221</v>
      </c>
      <c r="D408" s="8"/>
      <c r="E408" s="69"/>
      <c r="F408" s="8"/>
      <c r="G408" s="21"/>
    </row>
    <row r="409" spans="1:7" x14ac:dyDescent="0.25">
      <c r="A409" s="9"/>
      <c r="B409" s="9"/>
      <c r="C409" s="26" t="s">
        <v>214</v>
      </c>
      <c r="D409" s="8"/>
      <c r="E409" s="69"/>
      <c r="F409" s="8"/>
      <c r="G409" s="21"/>
    </row>
    <row r="410" spans="1:7" x14ac:dyDescent="0.25">
      <c r="A410" s="9"/>
      <c r="B410" s="9"/>
      <c r="C410" s="26" t="s">
        <v>215</v>
      </c>
      <c r="D410" s="8"/>
      <c r="E410" s="69"/>
      <c r="F410" s="8"/>
      <c r="G410" s="21"/>
    </row>
    <row r="411" spans="1:7" x14ac:dyDescent="0.25">
      <c r="A411" s="9"/>
      <c r="B411" s="9"/>
      <c r="C411" s="26" t="s">
        <v>218</v>
      </c>
      <c r="D411" s="8"/>
      <c r="E411" s="69"/>
      <c r="F411" s="8"/>
      <c r="G411" s="21"/>
    </row>
    <row r="412" spans="1:7" x14ac:dyDescent="0.25">
      <c r="A412" s="9"/>
      <c r="B412" s="9"/>
      <c r="C412" s="26"/>
      <c r="D412" s="8"/>
      <c r="E412" s="69"/>
      <c r="F412" s="8"/>
      <c r="G412" s="21"/>
    </row>
    <row r="413" spans="1:7" x14ac:dyDescent="0.25">
      <c r="A413" s="9"/>
      <c r="B413" s="9"/>
      <c r="C413" s="18" t="s">
        <v>232</v>
      </c>
      <c r="D413" s="8" t="s">
        <v>8</v>
      </c>
      <c r="E413" s="69">
        <v>1</v>
      </c>
      <c r="F413" s="8"/>
      <c r="G413" s="21"/>
    </row>
    <row r="414" spans="1:7" x14ac:dyDescent="0.25">
      <c r="A414" s="9"/>
      <c r="B414" s="9"/>
      <c r="C414" s="26"/>
      <c r="D414" s="8"/>
      <c r="E414" s="69"/>
      <c r="F414" s="8"/>
      <c r="G414" s="21"/>
    </row>
    <row r="415" spans="1:7" x14ac:dyDescent="0.25">
      <c r="A415" s="9"/>
      <c r="B415" s="9"/>
      <c r="C415" s="18" t="s">
        <v>233</v>
      </c>
      <c r="D415" s="8"/>
      <c r="E415" s="69"/>
      <c r="F415" s="8"/>
      <c r="G415" s="21"/>
    </row>
    <row r="416" spans="1:7" x14ac:dyDescent="0.25">
      <c r="A416" s="9"/>
      <c r="B416" s="9"/>
      <c r="C416" s="26" t="s">
        <v>221</v>
      </c>
      <c r="D416" s="8"/>
      <c r="E416" s="69"/>
      <c r="F416" s="8"/>
      <c r="G416" s="21"/>
    </row>
    <row r="417" spans="1:7" x14ac:dyDescent="0.25">
      <c r="A417" s="9"/>
      <c r="B417" s="9"/>
      <c r="C417" s="26" t="s">
        <v>214</v>
      </c>
      <c r="D417" s="8"/>
      <c r="E417" s="69"/>
      <c r="F417" s="8"/>
      <c r="G417" s="21"/>
    </row>
    <row r="418" spans="1:7" x14ac:dyDescent="0.25">
      <c r="A418" s="9"/>
      <c r="B418" s="9"/>
      <c r="C418" s="26" t="s">
        <v>215</v>
      </c>
      <c r="D418" s="8"/>
      <c r="E418" s="69"/>
      <c r="F418" s="8"/>
      <c r="G418" s="21"/>
    </row>
    <row r="419" spans="1:7" x14ac:dyDescent="0.25">
      <c r="A419" s="9"/>
      <c r="B419" s="9"/>
      <c r="C419" s="26" t="s">
        <v>218</v>
      </c>
      <c r="D419" s="8"/>
      <c r="E419" s="69"/>
      <c r="F419" s="8"/>
      <c r="G419" s="21"/>
    </row>
    <row r="420" spans="1:7" x14ac:dyDescent="0.25">
      <c r="A420" s="9"/>
      <c r="B420" s="9"/>
      <c r="C420" s="26"/>
      <c r="D420" s="8"/>
      <c r="E420" s="69"/>
      <c r="F420" s="8"/>
      <c r="G420" s="21"/>
    </row>
    <row r="421" spans="1:7" x14ac:dyDescent="0.25">
      <c r="A421" s="9"/>
      <c r="B421" s="9"/>
      <c r="C421" s="26" t="s">
        <v>234</v>
      </c>
      <c r="D421" s="8" t="s">
        <v>8</v>
      </c>
      <c r="E421" s="69">
        <v>1</v>
      </c>
      <c r="F421" s="8"/>
      <c r="G421" s="21"/>
    </row>
    <row r="422" spans="1:7" ht="13" x14ac:dyDescent="0.3">
      <c r="A422" s="9"/>
      <c r="B422" s="9"/>
      <c r="C422" s="22"/>
      <c r="D422" s="8"/>
      <c r="E422" s="69"/>
      <c r="F422" s="8"/>
      <c r="G422" s="21"/>
    </row>
    <row r="423" spans="1:7" x14ac:dyDescent="0.25">
      <c r="A423" s="9"/>
      <c r="B423" s="9"/>
      <c r="C423" s="18" t="s">
        <v>235</v>
      </c>
      <c r="D423" s="8"/>
      <c r="E423" s="69"/>
      <c r="F423" s="8"/>
      <c r="G423" s="21"/>
    </row>
    <row r="424" spans="1:7" x14ac:dyDescent="0.25">
      <c r="A424" s="9"/>
      <c r="B424" s="9"/>
      <c r="C424" s="26" t="s">
        <v>221</v>
      </c>
      <c r="D424" s="8"/>
      <c r="E424" s="69"/>
      <c r="F424" s="8"/>
      <c r="G424" s="21"/>
    </row>
    <row r="425" spans="1:7" x14ac:dyDescent="0.25">
      <c r="A425" s="9"/>
      <c r="B425" s="9"/>
      <c r="C425" s="26" t="s">
        <v>214</v>
      </c>
      <c r="D425" s="8"/>
      <c r="E425" s="69"/>
      <c r="F425" s="8"/>
      <c r="G425" s="21"/>
    </row>
    <row r="426" spans="1:7" x14ac:dyDescent="0.25">
      <c r="A426" s="9"/>
      <c r="B426" s="9"/>
      <c r="C426" s="26" t="s">
        <v>215</v>
      </c>
      <c r="D426" s="8"/>
      <c r="E426" s="69"/>
      <c r="F426" s="8"/>
      <c r="G426" s="21"/>
    </row>
    <row r="427" spans="1:7" x14ac:dyDescent="0.25">
      <c r="A427" s="9"/>
      <c r="B427" s="9"/>
      <c r="C427" s="26" t="s">
        <v>218</v>
      </c>
      <c r="D427" s="8"/>
      <c r="E427" s="69"/>
      <c r="F427" s="8"/>
      <c r="G427" s="21"/>
    </row>
    <row r="428" spans="1:7" x14ac:dyDescent="0.25">
      <c r="A428" s="9"/>
      <c r="B428" s="9"/>
      <c r="C428" s="18"/>
      <c r="D428" s="8"/>
      <c r="E428" s="69"/>
      <c r="F428" s="8"/>
      <c r="G428" s="21"/>
    </row>
    <row r="429" spans="1:7" x14ac:dyDescent="0.25">
      <c r="A429" s="9"/>
      <c r="B429" s="9"/>
      <c r="C429" s="26" t="s">
        <v>237</v>
      </c>
      <c r="D429" s="8" t="s">
        <v>8</v>
      </c>
      <c r="E429" s="69">
        <v>1</v>
      </c>
      <c r="F429" s="8"/>
      <c r="G429" s="21"/>
    </row>
    <row r="430" spans="1:7" x14ac:dyDescent="0.25">
      <c r="A430" s="9"/>
      <c r="B430" s="9"/>
      <c r="C430" s="26"/>
      <c r="D430" s="8"/>
      <c r="E430" s="69"/>
      <c r="F430" s="8"/>
      <c r="G430" s="21"/>
    </row>
    <row r="431" spans="1:7" x14ac:dyDescent="0.25">
      <c r="A431" s="9"/>
      <c r="B431" s="9"/>
      <c r="C431" s="18" t="s">
        <v>238</v>
      </c>
      <c r="D431" s="8"/>
      <c r="E431" s="69"/>
      <c r="F431" s="8"/>
      <c r="G431" s="21"/>
    </row>
    <row r="432" spans="1:7" x14ac:dyDescent="0.25">
      <c r="A432" s="9"/>
      <c r="B432" s="9"/>
      <c r="C432" s="26" t="s">
        <v>221</v>
      </c>
      <c r="D432" s="8"/>
      <c r="E432" s="69"/>
      <c r="F432" s="8"/>
      <c r="G432" s="21"/>
    </row>
    <row r="433" spans="1:7" x14ac:dyDescent="0.25">
      <c r="A433" s="9"/>
      <c r="B433" s="9"/>
      <c r="C433" s="26" t="s">
        <v>214</v>
      </c>
      <c r="D433" s="8"/>
      <c r="E433" s="69"/>
      <c r="F433" s="8"/>
      <c r="G433" s="21"/>
    </row>
    <row r="434" spans="1:7" x14ac:dyDescent="0.25">
      <c r="A434" s="9"/>
      <c r="B434" s="9"/>
      <c r="C434" s="26" t="s">
        <v>215</v>
      </c>
      <c r="D434" s="8"/>
      <c r="E434" s="69"/>
      <c r="F434" s="8"/>
      <c r="G434" s="21"/>
    </row>
    <row r="435" spans="1:7" x14ac:dyDescent="0.25">
      <c r="A435" s="9"/>
      <c r="B435" s="9"/>
      <c r="C435" s="26" t="s">
        <v>218</v>
      </c>
      <c r="D435" s="8"/>
      <c r="E435" s="69"/>
      <c r="F435" s="8"/>
      <c r="G435" s="21"/>
    </row>
    <row r="436" spans="1:7" x14ac:dyDescent="0.25">
      <c r="A436" s="9"/>
      <c r="B436" s="9"/>
      <c r="C436" s="26"/>
      <c r="D436" s="8"/>
      <c r="E436" s="69"/>
      <c r="F436" s="8"/>
      <c r="G436" s="21"/>
    </row>
    <row r="437" spans="1:7" x14ac:dyDescent="0.25">
      <c r="A437" s="9"/>
      <c r="B437" s="9"/>
      <c r="C437" s="26" t="s">
        <v>217</v>
      </c>
      <c r="D437" s="8" t="s">
        <v>8</v>
      </c>
      <c r="E437" s="69">
        <v>1</v>
      </c>
      <c r="F437" s="8"/>
      <c r="G437" s="21"/>
    </row>
    <row r="438" spans="1:7" x14ac:dyDescent="0.25">
      <c r="A438" s="9"/>
      <c r="B438" s="9"/>
      <c r="C438" s="18"/>
      <c r="D438" s="8"/>
      <c r="E438" s="69"/>
      <c r="F438" s="8"/>
      <c r="G438" s="21"/>
    </row>
    <row r="439" spans="1:7" x14ac:dyDescent="0.25">
      <c r="A439" s="9"/>
      <c r="B439" s="9"/>
      <c r="C439" s="18" t="s">
        <v>247</v>
      </c>
      <c r="D439" s="8"/>
      <c r="E439" s="69"/>
      <c r="F439" s="8"/>
      <c r="G439" s="21"/>
    </row>
    <row r="440" spans="1:7" x14ac:dyDescent="0.25">
      <c r="A440" s="9"/>
      <c r="B440" s="9"/>
      <c r="C440" s="26" t="s">
        <v>221</v>
      </c>
      <c r="D440" s="8"/>
      <c r="E440" s="69"/>
      <c r="F440" s="8"/>
      <c r="G440" s="21"/>
    </row>
    <row r="441" spans="1:7" x14ac:dyDescent="0.25">
      <c r="A441" s="9"/>
      <c r="B441" s="9"/>
      <c r="C441" s="26" t="s">
        <v>214</v>
      </c>
      <c r="D441" s="8"/>
      <c r="E441" s="69"/>
      <c r="F441" s="8"/>
      <c r="G441" s="21"/>
    </row>
    <row r="442" spans="1:7" x14ac:dyDescent="0.25">
      <c r="A442" s="9"/>
      <c r="B442" s="9"/>
      <c r="C442" s="26" t="s">
        <v>215</v>
      </c>
      <c r="D442" s="8"/>
      <c r="E442" s="69"/>
      <c r="F442" s="8"/>
      <c r="G442" s="21"/>
    </row>
    <row r="443" spans="1:7" x14ac:dyDescent="0.25">
      <c r="A443" s="9"/>
      <c r="B443" s="9"/>
      <c r="C443" s="26" t="s">
        <v>218</v>
      </c>
      <c r="D443" s="8"/>
      <c r="E443" s="69"/>
      <c r="F443" s="8"/>
      <c r="G443" s="21"/>
    </row>
    <row r="444" spans="1:7" x14ac:dyDescent="0.25">
      <c r="A444" s="9"/>
      <c r="B444" s="9"/>
      <c r="C444" s="26"/>
      <c r="D444" s="8"/>
      <c r="E444" s="69"/>
      <c r="F444" s="8"/>
      <c r="G444" s="21"/>
    </row>
    <row r="445" spans="1:7" x14ac:dyDescent="0.25">
      <c r="A445" s="9"/>
      <c r="B445" s="9"/>
      <c r="C445" s="26" t="s">
        <v>239</v>
      </c>
      <c r="D445" s="8" t="s">
        <v>8</v>
      </c>
      <c r="E445" s="69">
        <v>1</v>
      </c>
      <c r="F445" s="8"/>
      <c r="G445" s="21"/>
    </row>
    <row r="446" spans="1:7" x14ac:dyDescent="0.25">
      <c r="A446" s="9"/>
      <c r="B446" s="9"/>
      <c r="C446" s="26"/>
      <c r="D446" s="8"/>
      <c r="E446" s="69"/>
      <c r="F446" s="8"/>
      <c r="G446" s="21"/>
    </row>
    <row r="447" spans="1:7" x14ac:dyDescent="0.25">
      <c r="A447" s="9"/>
      <c r="B447" s="9"/>
      <c r="C447" s="85" t="s">
        <v>242</v>
      </c>
      <c r="D447" s="8"/>
      <c r="E447" s="69"/>
      <c r="F447" s="8"/>
      <c r="G447" s="21"/>
    </row>
    <row r="448" spans="1:7" ht="13" x14ac:dyDescent="0.3">
      <c r="A448" s="9"/>
      <c r="B448" s="9"/>
      <c r="C448" s="26" t="s">
        <v>240</v>
      </c>
      <c r="D448" s="8"/>
      <c r="E448" s="69"/>
      <c r="F448" s="8"/>
      <c r="G448" s="21"/>
    </row>
    <row r="449" spans="1:7" x14ac:dyDescent="0.25">
      <c r="A449" s="9"/>
      <c r="B449" s="9"/>
      <c r="C449" s="26" t="s">
        <v>241</v>
      </c>
      <c r="D449" s="8" t="s">
        <v>8</v>
      </c>
      <c r="E449" s="69">
        <v>1</v>
      </c>
      <c r="F449" s="8"/>
      <c r="G449" s="21"/>
    </row>
    <row r="450" spans="1:7" x14ac:dyDescent="0.25">
      <c r="A450" s="9"/>
      <c r="B450" s="9"/>
      <c r="C450" s="26"/>
      <c r="D450" s="8"/>
      <c r="E450" s="69"/>
      <c r="F450" s="8"/>
      <c r="G450" s="21"/>
    </row>
    <row r="451" spans="1:7" x14ac:dyDescent="0.25">
      <c r="A451" s="9"/>
      <c r="B451" s="9"/>
      <c r="C451" s="18" t="s">
        <v>243</v>
      </c>
      <c r="D451" s="8"/>
      <c r="E451" s="69"/>
      <c r="F451" s="8"/>
      <c r="G451" s="21"/>
    </row>
    <row r="452" spans="1:7" x14ac:dyDescent="0.25">
      <c r="A452" s="9"/>
      <c r="B452" s="9"/>
      <c r="C452" s="26" t="s">
        <v>69</v>
      </c>
      <c r="D452" s="8" t="s">
        <v>8</v>
      </c>
      <c r="E452" s="69">
        <v>1</v>
      </c>
      <c r="F452" s="8"/>
      <c r="G452" s="21"/>
    </row>
    <row r="453" spans="1:7" x14ac:dyDescent="0.25">
      <c r="A453" s="9"/>
      <c r="B453" s="9"/>
      <c r="C453" s="26"/>
      <c r="D453" s="8"/>
      <c r="E453" s="69"/>
      <c r="F453" s="8"/>
      <c r="G453" s="21"/>
    </row>
    <row r="454" spans="1:7" x14ac:dyDescent="0.25">
      <c r="A454" s="9"/>
      <c r="B454" s="9"/>
      <c r="C454" s="18" t="s">
        <v>225</v>
      </c>
      <c r="D454" s="8" t="s">
        <v>8</v>
      </c>
      <c r="E454" s="69">
        <v>1</v>
      </c>
      <c r="F454" s="8"/>
      <c r="G454" s="21"/>
    </row>
    <row r="455" spans="1:7" x14ac:dyDescent="0.25">
      <c r="A455" s="9"/>
      <c r="B455" s="9"/>
      <c r="C455" s="26" t="s">
        <v>227</v>
      </c>
      <c r="D455" s="8"/>
      <c r="E455" s="69"/>
      <c r="F455" s="8"/>
      <c r="G455" s="21"/>
    </row>
    <row r="456" spans="1:7" x14ac:dyDescent="0.25">
      <c r="A456" s="9"/>
      <c r="B456" s="9"/>
      <c r="C456" s="26"/>
      <c r="D456" s="8"/>
      <c r="E456" s="69"/>
      <c r="F456" s="8"/>
      <c r="G456" s="21"/>
    </row>
    <row r="457" spans="1:7" x14ac:dyDescent="0.25">
      <c r="A457" s="9"/>
      <c r="B457" s="9"/>
      <c r="C457" s="18" t="s">
        <v>226</v>
      </c>
      <c r="D457" s="8" t="s">
        <v>8</v>
      </c>
      <c r="E457" s="69">
        <v>1</v>
      </c>
      <c r="F457" s="8"/>
      <c r="G457" s="21"/>
    </row>
    <row r="458" spans="1:7" x14ac:dyDescent="0.25">
      <c r="A458" s="9"/>
      <c r="B458" s="9"/>
      <c r="C458" s="26" t="s">
        <v>167</v>
      </c>
      <c r="D458" s="8"/>
      <c r="E458" s="69"/>
      <c r="F458" s="8"/>
      <c r="G458" s="21"/>
    </row>
    <row r="459" spans="1:7" x14ac:dyDescent="0.25">
      <c r="A459" s="9"/>
      <c r="B459" s="9"/>
      <c r="C459" s="26"/>
      <c r="D459" s="8"/>
      <c r="E459" s="69"/>
      <c r="F459" s="8"/>
      <c r="G459" s="21"/>
    </row>
    <row r="460" spans="1:7" x14ac:dyDescent="0.25">
      <c r="A460" s="9"/>
      <c r="B460" s="9"/>
      <c r="C460" s="44" t="s">
        <v>244</v>
      </c>
      <c r="D460" s="8"/>
      <c r="E460" s="69"/>
      <c r="F460" s="8"/>
      <c r="G460" s="21"/>
    </row>
    <row r="461" spans="1:7" x14ac:dyDescent="0.25">
      <c r="A461" s="9"/>
      <c r="B461" s="9"/>
      <c r="C461" s="46" t="s">
        <v>71</v>
      </c>
      <c r="D461" s="8"/>
      <c r="E461" s="69"/>
      <c r="F461" s="8"/>
      <c r="G461" s="21"/>
    </row>
    <row r="462" spans="1:7" x14ac:dyDescent="0.25">
      <c r="A462" s="9"/>
      <c r="B462" s="9"/>
      <c r="C462" s="46" t="s">
        <v>72</v>
      </c>
      <c r="D462" s="8"/>
      <c r="E462" s="69"/>
      <c r="F462" s="8"/>
      <c r="G462" s="21"/>
    </row>
    <row r="463" spans="1:7" x14ac:dyDescent="0.25">
      <c r="A463" s="9"/>
      <c r="B463" s="9"/>
      <c r="C463" s="46" t="s">
        <v>73</v>
      </c>
      <c r="D463" s="8"/>
      <c r="E463" s="69"/>
      <c r="F463" s="8"/>
      <c r="G463" s="21"/>
    </row>
    <row r="464" spans="1:7" x14ac:dyDescent="0.25">
      <c r="A464" s="9"/>
      <c r="B464" s="9"/>
      <c r="C464" s="46" t="s">
        <v>74</v>
      </c>
      <c r="D464" s="8"/>
      <c r="E464" s="69"/>
      <c r="F464" s="8"/>
      <c r="G464" s="21"/>
    </row>
    <row r="465" spans="1:7" x14ac:dyDescent="0.25">
      <c r="A465" s="9"/>
      <c r="B465" s="9"/>
      <c r="C465" s="46"/>
      <c r="D465" s="8"/>
      <c r="E465" s="69"/>
      <c r="F465" s="8"/>
      <c r="G465" s="21"/>
    </row>
    <row r="466" spans="1:7" x14ac:dyDescent="0.25">
      <c r="A466" s="9"/>
      <c r="B466" s="9"/>
      <c r="C466" s="46" t="s">
        <v>156</v>
      </c>
      <c r="D466" s="8" t="s">
        <v>8</v>
      </c>
      <c r="E466" s="69">
        <v>1</v>
      </c>
      <c r="F466" s="8"/>
      <c r="G466" s="21"/>
    </row>
    <row r="467" spans="1:7" x14ac:dyDescent="0.25">
      <c r="A467" s="9"/>
      <c r="B467" s="9"/>
      <c r="C467" s="46"/>
      <c r="D467" s="8"/>
      <c r="E467" s="69"/>
      <c r="F467" s="8"/>
      <c r="G467" s="21"/>
    </row>
    <row r="468" spans="1:7" ht="13.5" x14ac:dyDescent="0.3">
      <c r="A468" s="9"/>
      <c r="B468" s="9"/>
      <c r="C468" s="46" t="s">
        <v>228</v>
      </c>
      <c r="D468" s="8" t="s">
        <v>8</v>
      </c>
      <c r="E468" s="69">
        <v>1</v>
      </c>
      <c r="F468" s="8"/>
      <c r="G468" s="21"/>
    </row>
    <row r="469" spans="1:7" ht="13.5" x14ac:dyDescent="0.3">
      <c r="A469" s="9"/>
      <c r="B469" s="9"/>
      <c r="C469" s="46" t="s">
        <v>229</v>
      </c>
      <c r="D469" s="8"/>
      <c r="E469" s="69"/>
      <c r="F469" s="8"/>
      <c r="G469" s="21"/>
    </row>
    <row r="470" spans="1:7" x14ac:dyDescent="0.25">
      <c r="A470" s="9"/>
      <c r="B470" s="9"/>
      <c r="C470" s="46"/>
      <c r="D470" s="8"/>
      <c r="E470" s="69"/>
      <c r="F470" s="8"/>
      <c r="G470" s="21"/>
    </row>
    <row r="471" spans="1:7" x14ac:dyDescent="0.25">
      <c r="A471" s="9"/>
      <c r="B471" s="9"/>
      <c r="C471" s="44" t="s">
        <v>245</v>
      </c>
      <c r="D471" s="8"/>
      <c r="E471" s="69"/>
      <c r="F471" s="8"/>
      <c r="G471" s="21"/>
    </row>
    <row r="472" spans="1:7" x14ac:dyDescent="0.25">
      <c r="A472" s="9"/>
      <c r="B472" s="9"/>
      <c r="C472" s="46" t="s">
        <v>71</v>
      </c>
      <c r="D472" s="8"/>
      <c r="E472" s="69"/>
      <c r="F472" s="8"/>
      <c r="G472" s="21"/>
    </row>
    <row r="473" spans="1:7" x14ac:dyDescent="0.25">
      <c r="A473" s="9"/>
      <c r="B473" s="9"/>
      <c r="C473" s="46" t="s">
        <v>72</v>
      </c>
      <c r="D473" s="8"/>
      <c r="E473" s="69"/>
      <c r="F473" s="8"/>
      <c r="G473" s="21"/>
    </row>
    <row r="474" spans="1:7" x14ac:dyDescent="0.25">
      <c r="A474" s="9"/>
      <c r="B474" s="9"/>
      <c r="C474" s="46" t="s">
        <v>73</v>
      </c>
      <c r="D474" s="8"/>
      <c r="E474" s="69"/>
      <c r="F474" s="8"/>
      <c r="G474" s="21"/>
    </row>
    <row r="475" spans="1:7" x14ac:dyDescent="0.25">
      <c r="A475" s="9"/>
      <c r="B475" s="9"/>
      <c r="C475" s="46" t="s">
        <v>74</v>
      </c>
      <c r="D475" s="8"/>
      <c r="E475" s="69"/>
      <c r="F475" s="8"/>
      <c r="G475" s="21"/>
    </row>
    <row r="476" spans="1:7" x14ac:dyDescent="0.25">
      <c r="A476" s="9"/>
      <c r="B476" s="9"/>
      <c r="C476" s="46"/>
      <c r="D476" s="8"/>
      <c r="E476" s="69"/>
      <c r="F476" s="8"/>
      <c r="G476" s="21"/>
    </row>
    <row r="477" spans="1:7" x14ac:dyDescent="0.25">
      <c r="A477" s="9"/>
      <c r="B477" s="9"/>
      <c r="C477" s="46" t="s">
        <v>156</v>
      </c>
      <c r="D477" s="8" t="s">
        <v>8</v>
      </c>
      <c r="E477" s="69">
        <v>1</v>
      </c>
      <c r="F477" s="8"/>
      <c r="G477" s="21"/>
    </row>
    <row r="478" spans="1:7" x14ac:dyDescent="0.25">
      <c r="A478" s="9"/>
      <c r="B478" s="9"/>
      <c r="C478" s="46"/>
      <c r="D478" s="8"/>
      <c r="E478" s="69"/>
      <c r="F478" s="8"/>
      <c r="G478" s="21"/>
    </row>
    <row r="479" spans="1:7" ht="13.5" x14ac:dyDescent="0.3">
      <c r="A479" s="9"/>
      <c r="B479" s="9"/>
      <c r="C479" s="46" t="s">
        <v>228</v>
      </c>
      <c r="D479" s="8" t="s">
        <v>8</v>
      </c>
      <c r="E479" s="69">
        <v>1</v>
      </c>
      <c r="F479" s="8"/>
      <c r="G479" s="21"/>
    </row>
    <row r="480" spans="1:7" ht="13.5" x14ac:dyDescent="0.3">
      <c r="A480" s="9"/>
      <c r="B480" s="9"/>
      <c r="C480" s="46" t="s">
        <v>229</v>
      </c>
      <c r="D480" s="8"/>
      <c r="E480" s="69"/>
      <c r="F480" s="8"/>
      <c r="G480" s="21"/>
    </row>
    <row r="481" spans="1:7" ht="13" thickBot="1" x14ac:dyDescent="0.3">
      <c r="A481" s="9"/>
      <c r="B481" s="9"/>
      <c r="C481" s="46"/>
      <c r="D481" s="8"/>
      <c r="E481" s="69"/>
      <c r="F481" s="8"/>
      <c r="G481" s="21"/>
    </row>
    <row r="482" spans="1:7" ht="22" customHeight="1" thickBot="1" x14ac:dyDescent="0.35">
      <c r="A482" s="42"/>
      <c r="B482" s="67"/>
      <c r="C482" s="105" t="s">
        <v>558</v>
      </c>
      <c r="D482" s="43"/>
      <c r="E482" s="205"/>
      <c r="F482" s="359"/>
      <c r="G482" s="390"/>
    </row>
    <row r="483" spans="1:7" ht="24" customHeight="1" x14ac:dyDescent="0.3">
      <c r="C483" s="392" t="s">
        <v>246</v>
      </c>
      <c r="G483" s="391"/>
    </row>
  </sheetData>
  <printOptions horizontalCentered="1"/>
  <pageMargins left="0.74803149606299213" right="0.35433070866141736" top="0.59055118110236227" bottom="0.59055118110236227" header="0.31496062992125984" footer="0.31496062992125984"/>
  <pageSetup paperSize="9" scale="95" firstPageNumber="19" orientation="portrait" useFirstPageNumber="1" verticalDpi="300" r:id="rId1"/>
  <headerFooter alignWithMargins="0"/>
  <rowBreaks count="10" manualBreakCount="10">
    <brk id="50" max="6" man="1"/>
    <brk id="56" max="6" man="1"/>
    <brk id="82" max="6" man="1"/>
    <brk id="120" max="6" man="1"/>
    <brk id="130" max="6" man="1"/>
    <brk id="205" max="6" man="1"/>
    <brk id="245" max="6" man="1"/>
    <brk id="270" max="6" man="1"/>
    <brk id="405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F5ED5-E5E7-4CE1-8B34-3733FB42EA72}">
  <dimension ref="A1:G44"/>
  <sheetViews>
    <sheetView showZeros="0" view="pageBreakPreview" zoomScaleNormal="105" zoomScaleSheetLayoutView="100" workbookViewId="0">
      <selection activeCell="F9" sqref="F9:G43"/>
    </sheetView>
  </sheetViews>
  <sheetFormatPr defaultColWidth="12.54296875" defaultRowHeight="12.5" x14ac:dyDescent="0.25"/>
  <cols>
    <col min="1" max="1" width="6" style="1" customWidth="1"/>
    <col min="2" max="2" width="11.08984375" style="1" customWidth="1"/>
    <col min="3" max="3" width="45" style="1" customWidth="1"/>
    <col min="4" max="4" width="6.36328125" style="27" customWidth="1"/>
    <col min="5" max="5" width="6.90625" style="27" customWidth="1"/>
    <col min="6" max="6" width="10.6328125" style="27" customWidth="1"/>
    <col min="7" max="7" width="14.453125" style="27" customWidth="1"/>
    <col min="8" max="16384" width="12.54296875" style="1"/>
  </cols>
  <sheetData>
    <row r="1" spans="1:7" ht="14.15" customHeight="1" x14ac:dyDescent="0.3">
      <c r="A1" s="31" t="s">
        <v>47</v>
      </c>
      <c r="B1" s="31"/>
      <c r="E1" s="28"/>
      <c r="F1" s="28"/>
    </row>
    <row r="2" spans="1:7" ht="14.15" customHeight="1" x14ac:dyDescent="0.25">
      <c r="A2" s="53" t="s">
        <v>123</v>
      </c>
      <c r="B2" s="53"/>
      <c r="C2" s="32"/>
      <c r="D2" s="33"/>
      <c r="E2" s="34"/>
      <c r="F2" s="34"/>
      <c r="G2" s="33"/>
    </row>
    <row r="3" spans="1:7" ht="14.15" customHeight="1" x14ac:dyDescent="0.3">
      <c r="A3" s="4"/>
      <c r="B3" s="4"/>
      <c r="E3" s="28"/>
      <c r="F3" s="28"/>
    </row>
    <row r="4" spans="1:7" ht="14.15" customHeight="1" x14ac:dyDescent="0.3">
      <c r="A4" s="5"/>
      <c r="B4" s="5"/>
    </row>
    <row r="5" spans="1:7" ht="14.15" customHeight="1" x14ac:dyDescent="0.3">
      <c r="A5" s="6" t="s">
        <v>0</v>
      </c>
      <c r="B5" s="6" t="s">
        <v>128</v>
      </c>
      <c r="C5" s="6" t="s">
        <v>129</v>
      </c>
      <c r="D5" s="6" t="s">
        <v>1</v>
      </c>
      <c r="E5" s="6" t="s">
        <v>2</v>
      </c>
      <c r="F5" s="6" t="s">
        <v>3</v>
      </c>
      <c r="G5" s="6" t="s">
        <v>139</v>
      </c>
    </row>
    <row r="6" spans="1:7" ht="14.15" customHeight="1" x14ac:dyDescent="0.3">
      <c r="A6" s="7" t="s">
        <v>4</v>
      </c>
      <c r="B6" s="7"/>
      <c r="C6" s="16" t="s">
        <v>403</v>
      </c>
      <c r="D6" s="7"/>
      <c r="E6" s="7"/>
      <c r="F6" s="7"/>
      <c r="G6" s="7"/>
    </row>
    <row r="7" spans="1:7" ht="14.15" customHeight="1" x14ac:dyDescent="0.3">
      <c r="A7" s="165" t="s">
        <v>330</v>
      </c>
      <c r="B7" s="10"/>
      <c r="C7" s="184" t="s">
        <v>124</v>
      </c>
      <c r="D7" s="8"/>
      <c r="E7" s="8"/>
      <c r="F7" s="8"/>
      <c r="G7" s="17"/>
    </row>
    <row r="8" spans="1:7" ht="14.15" customHeight="1" x14ac:dyDescent="0.3">
      <c r="A8" s="165"/>
      <c r="B8" s="10"/>
      <c r="C8" s="156"/>
      <c r="D8" s="8"/>
      <c r="E8" s="8"/>
      <c r="F8" s="8"/>
      <c r="G8" s="17"/>
    </row>
    <row r="9" spans="1:7" ht="25.5" customHeight="1" x14ac:dyDescent="0.3">
      <c r="A9" s="59" t="s">
        <v>428</v>
      </c>
      <c r="B9" s="9"/>
      <c r="C9" s="157" t="s">
        <v>404</v>
      </c>
      <c r="D9" s="187" t="s">
        <v>443</v>
      </c>
      <c r="E9" s="186" t="s">
        <v>251</v>
      </c>
      <c r="F9" s="8"/>
      <c r="G9" s="17"/>
    </row>
    <row r="10" spans="1:7" ht="14.15" customHeight="1" x14ac:dyDescent="0.25">
      <c r="A10" s="58"/>
      <c r="B10" s="9"/>
      <c r="C10" s="75"/>
      <c r="D10" s="169"/>
      <c r="E10" s="8"/>
      <c r="F10" s="80"/>
      <c r="G10" s="17"/>
    </row>
    <row r="11" spans="1:7" ht="14.15" customHeight="1" x14ac:dyDescent="0.25">
      <c r="A11" s="58" t="s">
        <v>429</v>
      </c>
      <c r="B11" s="9"/>
      <c r="C11" s="158" t="s">
        <v>405</v>
      </c>
      <c r="D11" s="158"/>
      <c r="E11" s="17"/>
      <c r="F11" s="8"/>
      <c r="G11" s="17"/>
    </row>
    <row r="12" spans="1:7" ht="23.25" customHeight="1" x14ac:dyDescent="0.25">
      <c r="A12" s="59" t="s">
        <v>430</v>
      </c>
      <c r="B12" s="9"/>
      <c r="C12" s="133" t="s">
        <v>406</v>
      </c>
      <c r="D12" s="166" t="s">
        <v>444</v>
      </c>
      <c r="E12" s="8">
        <v>1</v>
      </c>
      <c r="F12" s="374"/>
      <c r="G12" s="17"/>
    </row>
    <row r="13" spans="1:7" ht="14.15" customHeight="1" x14ac:dyDescent="0.25">
      <c r="A13" s="59" t="s">
        <v>431</v>
      </c>
      <c r="B13" s="9"/>
      <c r="C13" s="134" t="s">
        <v>407</v>
      </c>
      <c r="D13" s="166"/>
      <c r="E13" s="8"/>
      <c r="F13" s="374"/>
      <c r="G13" s="17"/>
    </row>
    <row r="14" spans="1:7" ht="14.15" customHeight="1" x14ac:dyDescent="0.25">
      <c r="A14" s="59" t="s">
        <v>432</v>
      </c>
      <c r="B14" s="9"/>
      <c r="C14" s="134" t="s">
        <v>271</v>
      </c>
      <c r="D14" s="166" t="s">
        <v>444</v>
      </c>
      <c r="E14" s="8">
        <v>1</v>
      </c>
      <c r="F14" s="374"/>
      <c r="G14" s="17"/>
    </row>
    <row r="15" spans="1:7" ht="14.15" customHeight="1" x14ac:dyDescent="0.25">
      <c r="A15" s="59" t="s">
        <v>433</v>
      </c>
      <c r="B15" s="9"/>
      <c r="C15" s="134" t="s">
        <v>272</v>
      </c>
      <c r="D15" s="166" t="s">
        <v>444</v>
      </c>
      <c r="E15" s="19">
        <v>1</v>
      </c>
      <c r="F15" s="374"/>
      <c r="G15" s="17"/>
    </row>
    <row r="16" spans="1:7" ht="13.5" customHeight="1" x14ac:dyDescent="0.25">
      <c r="A16" s="59" t="s">
        <v>434</v>
      </c>
      <c r="B16" s="9"/>
      <c r="C16" s="159" t="s">
        <v>273</v>
      </c>
      <c r="D16" s="166" t="s">
        <v>444</v>
      </c>
      <c r="E16" s="8">
        <v>1</v>
      </c>
      <c r="F16" s="374"/>
      <c r="G16" s="17"/>
    </row>
    <row r="17" spans="1:7" ht="13.5" customHeight="1" x14ac:dyDescent="0.25">
      <c r="A17" s="59" t="s">
        <v>435</v>
      </c>
      <c r="B17" s="9"/>
      <c r="C17" s="134" t="s">
        <v>274</v>
      </c>
      <c r="D17" s="166" t="s">
        <v>444</v>
      </c>
      <c r="E17" s="8">
        <v>1</v>
      </c>
      <c r="F17" s="374"/>
      <c r="G17" s="17"/>
    </row>
    <row r="18" spans="1:7" ht="13.5" customHeight="1" x14ac:dyDescent="0.25">
      <c r="A18" s="58"/>
      <c r="B18" s="9"/>
      <c r="C18" s="57"/>
      <c r="D18" s="134"/>
      <c r="E18" s="29"/>
      <c r="F18" s="374"/>
      <c r="G18" s="17"/>
    </row>
    <row r="19" spans="1:7" ht="13.5" customHeight="1" x14ac:dyDescent="0.25">
      <c r="A19" s="58" t="s">
        <v>436</v>
      </c>
      <c r="B19" s="9"/>
      <c r="C19" s="170" t="s">
        <v>408</v>
      </c>
      <c r="D19" s="170"/>
      <c r="E19" s="8"/>
      <c r="F19" s="374"/>
      <c r="G19" s="17"/>
    </row>
    <row r="20" spans="1:7" ht="23.25" customHeight="1" x14ac:dyDescent="0.25">
      <c r="A20" s="59" t="s">
        <v>437</v>
      </c>
      <c r="B20" s="9"/>
      <c r="C20" s="160" t="s">
        <v>409</v>
      </c>
      <c r="D20" s="188" t="s">
        <v>125</v>
      </c>
      <c r="E20" s="8">
        <v>1</v>
      </c>
      <c r="F20" s="80"/>
      <c r="G20" s="17"/>
    </row>
    <row r="21" spans="1:7" ht="31.5" customHeight="1" x14ac:dyDescent="0.3">
      <c r="A21" s="59" t="s">
        <v>438</v>
      </c>
      <c r="B21" s="10"/>
      <c r="C21" s="160" t="s">
        <v>410</v>
      </c>
      <c r="D21" s="188" t="s">
        <v>125</v>
      </c>
      <c r="E21" s="186" t="s">
        <v>251</v>
      </c>
      <c r="F21" s="8"/>
      <c r="G21" s="17"/>
    </row>
    <row r="22" spans="1:7" ht="33.75" customHeight="1" x14ac:dyDescent="0.25">
      <c r="A22" s="59" t="s">
        <v>439</v>
      </c>
      <c r="B22" s="9"/>
      <c r="C22" s="160" t="s">
        <v>411</v>
      </c>
      <c r="D22" s="188" t="s">
        <v>5</v>
      </c>
      <c r="E22" s="8">
        <v>1</v>
      </c>
      <c r="F22" s="8"/>
      <c r="G22" s="17"/>
    </row>
    <row r="23" spans="1:7" ht="13.5" customHeight="1" x14ac:dyDescent="0.25">
      <c r="A23" s="58"/>
      <c r="B23" s="9"/>
      <c r="C23" s="57"/>
      <c r="D23" s="172"/>
      <c r="E23" s="8"/>
      <c r="F23" s="8"/>
      <c r="G23" s="17"/>
    </row>
    <row r="24" spans="1:7" ht="13.5" customHeight="1" x14ac:dyDescent="0.25">
      <c r="A24" s="58" t="s">
        <v>440</v>
      </c>
      <c r="B24" s="9"/>
      <c r="C24" s="131" t="s">
        <v>412</v>
      </c>
      <c r="D24" s="131"/>
      <c r="E24" s="8"/>
      <c r="F24" s="8"/>
      <c r="G24" s="17"/>
    </row>
    <row r="25" spans="1:7" ht="43.75" customHeight="1" x14ac:dyDescent="0.25">
      <c r="A25" s="57"/>
      <c r="B25" s="9"/>
      <c r="C25" s="134" t="s">
        <v>413</v>
      </c>
      <c r="D25" s="188" t="s">
        <v>125</v>
      </c>
      <c r="E25" s="8">
        <v>1</v>
      </c>
      <c r="F25" s="8"/>
      <c r="G25" s="17"/>
    </row>
    <row r="26" spans="1:7" ht="13.5" customHeight="1" x14ac:dyDescent="0.25">
      <c r="A26" s="57"/>
      <c r="B26" s="9"/>
      <c r="C26" s="57"/>
      <c r="D26" s="134"/>
      <c r="E26" s="8"/>
      <c r="F26" s="8"/>
      <c r="G26" s="17"/>
    </row>
    <row r="27" spans="1:7" ht="13.5" customHeight="1" x14ac:dyDescent="0.25">
      <c r="A27" s="56" t="s">
        <v>441</v>
      </c>
      <c r="B27" s="9"/>
      <c r="C27" s="131" t="s">
        <v>414</v>
      </c>
      <c r="D27" s="131"/>
      <c r="E27" s="8"/>
      <c r="F27" s="8"/>
      <c r="G27" s="17"/>
    </row>
    <row r="28" spans="1:7" ht="40.5" customHeight="1" x14ac:dyDescent="0.25">
      <c r="A28" s="57"/>
      <c r="B28" s="9"/>
      <c r="C28" s="134" t="s">
        <v>415</v>
      </c>
      <c r="D28" s="188" t="s">
        <v>125</v>
      </c>
      <c r="E28" s="186" t="s">
        <v>251</v>
      </c>
      <c r="F28" s="8"/>
      <c r="G28" s="17"/>
    </row>
    <row r="29" spans="1:7" ht="36.75" customHeight="1" x14ac:dyDescent="0.25">
      <c r="A29" s="57"/>
      <c r="B29" s="9"/>
      <c r="C29" s="134" t="s">
        <v>416</v>
      </c>
      <c r="D29" s="188" t="s">
        <v>125</v>
      </c>
      <c r="E29" s="8">
        <v>1</v>
      </c>
      <c r="F29" s="8"/>
      <c r="G29" s="17"/>
    </row>
    <row r="30" spans="1:7" ht="39" customHeight="1" x14ac:dyDescent="0.25">
      <c r="A30" s="57"/>
      <c r="B30" s="9"/>
      <c r="C30" s="134" t="s">
        <v>417</v>
      </c>
      <c r="D30" s="188" t="s">
        <v>125</v>
      </c>
      <c r="E30" s="8">
        <v>1</v>
      </c>
      <c r="F30" s="8"/>
      <c r="G30" s="17"/>
    </row>
    <row r="31" spans="1:7" ht="48" customHeight="1" x14ac:dyDescent="0.25">
      <c r="A31" s="57"/>
      <c r="B31" s="9"/>
      <c r="C31" s="134" t="s">
        <v>418</v>
      </c>
      <c r="D31" s="188" t="s">
        <v>125</v>
      </c>
      <c r="E31" s="8">
        <v>1</v>
      </c>
      <c r="F31" s="8"/>
      <c r="G31" s="17"/>
    </row>
    <row r="32" spans="1:7" ht="34.5" customHeight="1" x14ac:dyDescent="0.25">
      <c r="A32" s="57"/>
      <c r="B32" s="9"/>
      <c r="C32" s="134" t="s">
        <v>419</v>
      </c>
      <c r="D32" s="188" t="s">
        <v>125</v>
      </c>
      <c r="E32" s="8">
        <v>1</v>
      </c>
      <c r="F32" s="8"/>
      <c r="G32" s="17"/>
    </row>
    <row r="33" spans="1:7" ht="27.75" customHeight="1" x14ac:dyDescent="0.25">
      <c r="A33" s="57"/>
      <c r="B33" s="9"/>
      <c r="C33" s="134" t="s">
        <v>420</v>
      </c>
      <c r="D33" s="188" t="s">
        <v>125</v>
      </c>
      <c r="E33" s="8">
        <v>1</v>
      </c>
      <c r="F33" s="8"/>
      <c r="G33" s="17"/>
    </row>
    <row r="34" spans="1:7" ht="27.75" customHeight="1" x14ac:dyDescent="0.25">
      <c r="A34" s="57"/>
      <c r="B34" s="9"/>
      <c r="C34" s="134" t="s">
        <v>421</v>
      </c>
      <c r="D34" s="188" t="s">
        <v>125</v>
      </c>
      <c r="E34" s="19">
        <v>1</v>
      </c>
      <c r="F34" s="8"/>
      <c r="G34" s="17"/>
    </row>
    <row r="35" spans="1:7" ht="27" customHeight="1" x14ac:dyDescent="0.25">
      <c r="A35" s="57"/>
      <c r="B35" s="14"/>
      <c r="C35" s="134" t="s">
        <v>422</v>
      </c>
      <c r="D35" s="143" t="s">
        <v>126</v>
      </c>
      <c r="E35" s="8">
        <v>1</v>
      </c>
      <c r="F35" s="21"/>
      <c r="G35" s="17"/>
    </row>
    <row r="36" spans="1:7" ht="13.5" customHeight="1" x14ac:dyDescent="0.25">
      <c r="A36" s="57"/>
      <c r="B36" s="14"/>
      <c r="C36" s="57"/>
      <c r="D36" s="134"/>
      <c r="E36" s="8"/>
      <c r="F36" s="21"/>
      <c r="G36" s="17"/>
    </row>
    <row r="37" spans="1:7" ht="13.5" customHeight="1" x14ac:dyDescent="0.25">
      <c r="A37" s="56" t="s">
        <v>442</v>
      </c>
      <c r="B37" s="14"/>
      <c r="C37" s="131" t="s">
        <v>423</v>
      </c>
      <c r="D37" s="131"/>
      <c r="E37" s="29"/>
      <c r="F37" s="8"/>
      <c r="G37" s="17"/>
    </row>
    <row r="38" spans="1:7" ht="30" customHeight="1" x14ac:dyDescent="0.25">
      <c r="A38" s="57"/>
      <c r="B38" s="14"/>
      <c r="C38" s="134" t="s">
        <v>424</v>
      </c>
      <c r="D38" s="183" t="s">
        <v>125</v>
      </c>
      <c r="E38" s="8">
        <v>1</v>
      </c>
      <c r="F38" s="21"/>
      <c r="G38" s="17"/>
    </row>
    <row r="39" spans="1:7" ht="30.75" customHeight="1" x14ac:dyDescent="0.25">
      <c r="A39" s="74"/>
      <c r="B39" s="14"/>
      <c r="C39" s="182" t="s">
        <v>425</v>
      </c>
      <c r="D39" s="177" t="s">
        <v>125</v>
      </c>
      <c r="E39" s="8">
        <v>1</v>
      </c>
      <c r="F39" s="8"/>
      <c r="G39" s="17"/>
    </row>
    <row r="40" spans="1:7" ht="26.25" customHeight="1" x14ac:dyDescent="0.25">
      <c r="A40" s="74"/>
      <c r="B40" s="14"/>
      <c r="C40" s="163" t="s">
        <v>426</v>
      </c>
      <c r="D40" s="177" t="s">
        <v>125</v>
      </c>
      <c r="E40" s="8">
        <v>1</v>
      </c>
      <c r="F40" s="21"/>
      <c r="G40" s="17"/>
    </row>
    <row r="41" spans="1:7" ht="27" customHeight="1" x14ac:dyDescent="0.25">
      <c r="A41" s="74"/>
      <c r="B41" s="155"/>
      <c r="C41" s="185" t="s">
        <v>427</v>
      </c>
      <c r="D41" s="189" t="s">
        <v>125</v>
      </c>
      <c r="E41" s="38">
        <v>1</v>
      </c>
      <c r="F41" s="103"/>
      <c r="G41" s="17"/>
    </row>
    <row r="42" spans="1:7" ht="14.15" customHeight="1" x14ac:dyDescent="0.25">
      <c r="A42" s="14"/>
      <c r="B42" s="14"/>
      <c r="C42" s="14"/>
      <c r="D42" s="21"/>
      <c r="E42" s="8"/>
      <c r="F42" s="107"/>
      <c r="G42" s="17"/>
    </row>
    <row r="43" spans="1:7" ht="14.15" customHeight="1" x14ac:dyDescent="0.3">
      <c r="A43" s="11"/>
      <c r="B43" s="65"/>
      <c r="C43" s="37" t="s">
        <v>168</v>
      </c>
      <c r="D43" s="13"/>
      <c r="E43" s="13"/>
      <c r="F43" s="13"/>
      <c r="G43" s="382"/>
    </row>
    <row r="44" spans="1:7" x14ac:dyDescent="0.25">
      <c r="G44" s="352"/>
    </row>
  </sheetData>
  <printOptions horizontalCentered="1"/>
  <pageMargins left="0.74803149606299213" right="0.35433070866141736" top="0.59055118110236227" bottom="0.59055118110236227" header="0.31496062992125984" footer="0.31496062992125984"/>
  <pageSetup paperSize="9" scale="96" firstPageNumber="19" orientation="portrait" useFirstPageNumber="1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1F0D4-12FE-4CB6-8DE5-F06453B7A45D}">
  <dimension ref="A1:G111"/>
  <sheetViews>
    <sheetView showZeros="0" zoomScale="104" zoomScaleNormal="105" zoomScaleSheetLayoutView="100" workbookViewId="0">
      <selection activeCell="F9" sqref="F9:G93"/>
    </sheetView>
  </sheetViews>
  <sheetFormatPr defaultColWidth="12.54296875" defaultRowHeight="12.5" x14ac:dyDescent="0.25"/>
  <cols>
    <col min="1" max="1" width="6" style="1" customWidth="1"/>
    <col min="2" max="2" width="7.90625" style="1" customWidth="1"/>
    <col min="3" max="3" width="47.81640625" style="1" customWidth="1"/>
    <col min="4" max="4" width="6.54296875" style="192" customWidth="1"/>
    <col min="5" max="5" width="7.54296875" style="192" customWidth="1"/>
    <col min="6" max="6" width="10.6328125" style="27" customWidth="1"/>
    <col min="7" max="7" width="14.453125" style="27" customWidth="1"/>
    <col min="8" max="16384" width="12.54296875" style="1"/>
  </cols>
  <sheetData>
    <row r="1" spans="1:7" ht="14.15" customHeight="1" x14ac:dyDescent="0.3">
      <c r="A1" s="31" t="s">
        <v>47</v>
      </c>
      <c r="B1" s="31"/>
      <c r="E1" s="190"/>
      <c r="F1" s="28"/>
    </row>
    <row r="2" spans="1:7" ht="14.15" customHeight="1" x14ac:dyDescent="0.25">
      <c r="A2" s="53" t="s">
        <v>123</v>
      </c>
      <c r="B2" s="53"/>
      <c r="C2" s="32"/>
      <c r="D2" s="210"/>
      <c r="E2" s="191"/>
      <c r="F2" s="34"/>
      <c r="G2" s="33"/>
    </row>
    <row r="3" spans="1:7" ht="14.15" customHeight="1" x14ac:dyDescent="0.3">
      <c r="A3" s="4"/>
      <c r="B3" s="4"/>
      <c r="E3" s="190"/>
      <c r="F3" s="28"/>
    </row>
    <row r="4" spans="1:7" ht="14.15" customHeight="1" x14ac:dyDescent="0.3">
      <c r="A4" s="5"/>
      <c r="B4" s="5"/>
    </row>
    <row r="5" spans="1:7" ht="14.15" customHeight="1" x14ac:dyDescent="0.3">
      <c r="A5" s="6" t="s">
        <v>0</v>
      </c>
      <c r="B5" s="6" t="s">
        <v>128</v>
      </c>
      <c r="C5" s="6" t="s">
        <v>129</v>
      </c>
      <c r="D5" s="193" t="s">
        <v>1</v>
      </c>
      <c r="E5" s="193" t="s">
        <v>2</v>
      </c>
      <c r="F5" s="6" t="s">
        <v>3</v>
      </c>
      <c r="G5" s="6" t="s">
        <v>139</v>
      </c>
    </row>
    <row r="6" spans="1:7" ht="14.15" customHeight="1" x14ac:dyDescent="0.3">
      <c r="A6" s="7" t="s">
        <v>4</v>
      </c>
      <c r="B6" s="7"/>
      <c r="C6" s="16" t="s">
        <v>310</v>
      </c>
      <c r="D6" s="194"/>
      <c r="E6" s="194"/>
      <c r="F6" s="7"/>
      <c r="G6" s="7"/>
    </row>
    <row r="7" spans="1:7" ht="14.15" customHeight="1" x14ac:dyDescent="0.3">
      <c r="A7" s="139" t="s">
        <v>311</v>
      </c>
      <c r="B7" s="146"/>
      <c r="C7" s="128" t="s">
        <v>124</v>
      </c>
      <c r="D7" s="275"/>
      <c r="E7" s="206"/>
      <c r="F7" s="145"/>
      <c r="G7" s="145"/>
    </row>
    <row r="8" spans="1:7" ht="14.15" customHeight="1" x14ac:dyDescent="0.3">
      <c r="A8" s="140"/>
      <c r="B8" s="147"/>
      <c r="C8" s="129"/>
      <c r="D8" s="276"/>
      <c r="E8" s="206"/>
      <c r="F8" s="145"/>
      <c r="G8" s="145"/>
    </row>
    <row r="9" spans="1:7" ht="30.65" customHeight="1" x14ac:dyDescent="0.3">
      <c r="A9" s="56"/>
      <c r="B9" s="147"/>
      <c r="C9" s="76" t="s">
        <v>266</v>
      </c>
      <c r="D9" s="60" t="s">
        <v>331</v>
      </c>
      <c r="E9" s="374">
        <v>1</v>
      </c>
      <c r="F9" s="374"/>
      <c r="G9" s="374"/>
    </row>
    <row r="10" spans="1:7" ht="30.65" customHeight="1" x14ac:dyDescent="0.3">
      <c r="A10" s="57"/>
      <c r="B10" s="147"/>
      <c r="C10" s="76" t="s">
        <v>267</v>
      </c>
      <c r="D10" s="60" t="s">
        <v>8</v>
      </c>
      <c r="E10" s="374">
        <v>1</v>
      </c>
      <c r="F10" s="374"/>
      <c r="G10" s="374"/>
    </row>
    <row r="11" spans="1:7" ht="14.15" customHeight="1" x14ac:dyDescent="0.3">
      <c r="A11" s="62"/>
      <c r="B11" s="147"/>
      <c r="C11" s="130"/>
      <c r="D11" s="211"/>
      <c r="E11" s="206"/>
      <c r="F11" s="145"/>
      <c r="G11" s="145"/>
    </row>
    <row r="12" spans="1:7" ht="14.15" customHeight="1" x14ac:dyDescent="0.3">
      <c r="A12" s="58" t="s">
        <v>312</v>
      </c>
      <c r="B12" s="147"/>
      <c r="C12" s="131" t="s">
        <v>268</v>
      </c>
      <c r="E12" s="206"/>
      <c r="F12" s="145"/>
      <c r="G12" s="145"/>
    </row>
    <row r="13" spans="1:7" ht="14.15" customHeight="1" x14ac:dyDescent="0.3">
      <c r="A13" s="58"/>
      <c r="B13" s="147"/>
      <c r="C13" s="131"/>
      <c r="E13" s="206"/>
      <c r="F13" s="145"/>
      <c r="G13" s="145"/>
    </row>
    <row r="14" spans="1:7" ht="30.65" customHeight="1" x14ac:dyDescent="0.3">
      <c r="A14" s="59" t="s">
        <v>313</v>
      </c>
      <c r="B14" s="147"/>
      <c r="C14" s="132" t="s">
        <v>269</v>
      </c>
      <c r="D14" s="192" t="s">
        <v>332</v>
      </c>
      <c r="E14" s="374">
        <v>1</v>
      </c>
      <c r="F14" s="374"/>
      <c r="G14" s="374"/>
    </row>
    <row r="15" spans="1:7" ht="14.15" customHeight="1" x14ac:dyDescent="0.3">
      <c r="A15" s="59" t="s">
        <v>314</v>
      </c>
      <c r="B15" s="147"/>
      <c r="C15" s="132" t="s">
        <v>270</v>
      </c>
      <c r="D15" s="192" t="s">
        <v>332</v>
      </c>
      <c r="E15" s="207">
        <v>1</v>
      </c>
      <c r="F15" s="374"/>
      <c r="G15" s="374"/>
    </row>
    <row r="16" spans="1:7" ht="14.15" customHeight="1" x14ac:dyDescent="0.3">
      <c r="A16" s="59" t="s">
        <v>315</v>
      </c>
      <c r="B16" s="147"/>
      <c r="C16" s="133" t="s">
        <v>271</v>
      </c>
      <c r="D16" s="192" t="s">
        <v>332</v>
      </c>
      <c r="E16" s="207">
        <v>1</v>
      </c>
      <c r="F16" s="374"/>
      <c r="G16" s="374"/>
    </row>
    <row r="17" spans="1:7" ht="14.15" customHeight="1" x14ac:dyDescent="0.3">
      <c r="A17" s="57" t="s">
        <v>316</v>
      </c>
      <c r="B17" s="147"/>
      <c r="C17" s="133" t="s">
        <v>272</v>
      </c>
      <c r="D17" s="192" t="s">
        <v>332</v>
      </c>
      <c r="E17" s="207">
        <v>1</v>
      </c>
      <c r="F17" s="374"/>
      <c r="G17" s="374"/>
    </row>
    <row r="18" spans="1:7" ht="14.15" customHeight="1" x14ac:dyDescent="0.3">
      <c r="A18" s="57" t="s">
        <v>317</v>
      </c>
      <c r="B18" s="147"/>
      <c r="C18" s="133" t="s">
        <v>273</v>
      </c>
      <c r="D18" s="192" t="s">
        <v>332</v>
      </c>
      <c r="E18" s="207">
        <v>1</v>
      </c>
      <c r="F18" s="374"/>
      <c r="G18" s="374"/>
    </row>
    <row r="19" spans="1:7" ht="14.15" customHeight="1" x14ac:dyDescent="0.3">
      <c r="A19" s="57" t="s">
        <v>318</v>
      </c>
      <c r="B19" s="147"/>
      <c r="C19" s="133" t="s">
        <v>274</v>
      </c>
      <c r="D19" s="192" t="s">
        <v>332</v>
      </c>
      <c r="E19" s="207">
        <v>1</v>
      </c>
      <c r="F19" s="374"/>
      <c r="G19" s="374"/>
    </row>
    <row r="20" spans="1:7" ht="14.15" customHeight="1" x14ac:dyDescent="0.3">
      <c r="A20" s="61"/>
      <c r="B20" s="147"/>
      <c r="C20" s="57"/>
      <c r="D20" s="277"/>
      <c r="E20" s="207"/>
      <c r="F20" s="374"/>
      <c r="G20" s="374"/>
    </row>
    <row r="21" spans="1:7" ht="14.15" customHeight="1" x14ac:dyDescent="0.3">
      <c r="A21" s="57" t="s">
        <v>319</v>
      </c>
      <c r="B21" s="147"/>
      <c r="C21" s="134" t="s">
        <v>275</v>
      </c>
      <c r="D21" s="192" t="s">
        <v>6</v>
      </c>
      <c r="E21" s="207">
        <v>1</v>
      </c>
      <c r="F21" s="374"/>
      <c r="G21" s="374"/>
    </row>
    <row r="22" spans="1:7" ht="14.15" customHeight="1" x14ac:dyDescent="0.3">
      <c r="A22" s="57"/>
      <c r="B22" s="147"/>
      <c r="C22" s="57"/>
      <c r="D22" s="278"/>
      <c r="E22" s="207"/>
      <c r="F22" s="145"/>
      <c r="G22" s="145"/>
    </row>
    <row r="23" spans="1:7" ht="14.15" customHeight="1" x14ac:dyDescent="0.3">
      <c r="A23" s="56" t="s">
        <v>320</v>
      </c>
      <c r="B23" s="147"/>
      <c r="C23" s="131" t="s">
        <v>276</v>
      </c>
      <c r="E23" s="207"/>
      <c r="F23" s="145"/>
      <c r="G23" s="145"/>
    </row>
    <row r="24" spans="1:7" ht="14.15" customHeight="1" x14ac:dyDescent="0.3">
      <c r="A24" s="56"/>
      <c r="B24" s="147"/>
      <c r="C24" s="131"/>
      <c r="E24" s="207"/>
      <c r="F24" s="145"/>
      <c r="G24" s="145"/>
    </row>
    <row r="25" spans="1:7" ht="31.75" customHeight="1" x14ac:dyDescent="0.3">
      <c r="A25" s="57" t="s">
        <v>321</v>
      </c>
      <c r="B25" s="147"/>
      <c r="C25" s="134" t="s">
        <v>277</v>
      </c>
      <c r="D25" s="192" t="s">
        <v>332</v>
      </c>
      <c r="E25" s="374">
        <v>1</v>
      </c>
      <c r="F25" s="374"/>
      <c r="G25" s="374"/>
    </row>
    <row r="26" spans="1:7" ht="27.65" customHeight="1" x14ac:dyDescent="0.3">
      <c r="A26" s="57" t="s">
        <v>322</v>
      </c>
      <c r="B26" s="147"/>
      <c r="C26" s="135" t="s">
        <v>278</v>
      </c>
      <c r="D26" s="214" t="s">
        <v>332</v>
      </c>
      <c r="E26" s="374">
        <v>1</v>
      </c>
      <c r="F26" s="374"/>
      <c r="G26" s="374"/>
    </row>
    <row r="27" spans="1:7" ht="14.15" customHeight="1" x14ac:dyDescent="0.3">
      <c r="A27" s="56"/>
      <c r="B27" s="147"/>
      <c r="C27" s="57"/>
      <c r="D27" s="279"/>
      <c r="E27" s="207"/>
      <c r="F27" s="145"/>
      <c r="G27" s="145"/>
    </row>
    <row r="28" spans="1:7" ht="14.15" customHeight="1" x14ac:dyDescent="0.3">
      <c r="A28" s="56" t="s">
        <v>323</v>
      </c>
      <c r="B28" s="147"/>
      <c r="C28" s="131" t="s">
        <v>279</v>
      </c>
      <c r="E28" s="207"/>
      <c r="F28" s="145"/>
      <c r="G28" s="145"/>
    </row>
    <row r="29" spans="1:7" ht="14.15" customHeight="1" x14ac:dyDescent="0.3">
      <c r="A29" s="56"/>
      <c r="B29" s="147"/>
      <c r="C29" s="131" t="s">
        <v>545</v>
      </c>
      <c r="E29" s="207"/>
      <c r="F29" s="145"/>
      <c r="G29" s="145"/>
    </row>
    <row r="30" spans="1:7" ht="55.75" customHeight="1" x14ac:dyDescent="0.3">
      <c r="A30" s="56" t="s">
        <v>324</v>
      </c>
      <c r="B30" s="57"/>
      <c r="C30" s="134" t="s">
        <v>546</v>
      </c>
      <c r="E30" s="69"/>
      <c r="F30" s="8"/>
      <c r="G30" s="145"/>
    </row>
    <row r="31" spans="1:7" ht="28.5" customHeight="1" x14ac:dyDescent="0.25">
      <c r="A31" s="57" t="s">
        <v>325</v>
      </c>
      <c r="B31" s="57"/>
      <c r="C31" s="135" t="s">
        <v>547</v>
      </c>
      <c r="D31" s="214" t="s">
        <v>672</v>
      </c>
      <c r="E31" s="69">
        <v>1</v>
      </c>
      <c r="F31" s="69"/>
      <c r="G31" s="69"/>
    </row>
    <row r="32" spans="1:7" ht="28.5" customHeight="1" x14ac:dyDescent="0.25">
      <c r="A32" s="57"/>
      <c r="B32" s="57"/>
      <c r="C32" s="135" t="s">
        <v>548</v>
      </c>
      <c r="D32" s="214" t="s">
        <v>672</v>
      </c>
      <c r="E32" s="69">
        <v>1</v>
      </c>
      <c r="F32" s="69"/>
      <c r="G32" s="69"/>
    </row>
    <row r="33" spans="1:7" ht="28.5" customHeight="1" x14ac:dyDescent="0.25">
      <c r="A33" s="57"/>
      <c r="B33" s="57"/>
      <c r="C33" s="135" t="s">
        <v>549</v>
      </c>
      <c r="D33" s="214" t="s">
        <v>672</v>
      </c>
      <c r="E33" s="69">
        <v>1</v>
      </c>
      <c r="F33" s="69"/>
      <c r="G33" s="69"/>
    </row>
    <row r="34" spans="1:7" ht="47.4" customHeight="1" x14ac:dyDescent="0.25">
      <c r="A34" s="57"/>
      <c r="B34" s="57"/>
      <c r="C34" s="135" t="s">
        <v>550</v>
      </c>
      <c r="D34" s="214" t="s">
        <v>672</v>
      </c>
      <c r="E34" s="69">
        <v>1</v>
      </c>
      <c r="F34" s="69"/>
      <c r="G34" s="69"/>
    </row>
    <row r="35" spans="1:7" ht="43.75" customHeight="1" x14ac:dyDescent="0.25">
      <c r="A35" s="57"/>
      <c r="B35" s="57"/>
      <c r="C35" s="135" t="s">
        <v>550</v>
      </c>
      <c r="D35" s="214" t="s">
        <v>672</v>
      </c>
      <c r="E35" s="69">
        <v>1</v>
      </c>
      <c r="F35" s="69"/>
      <c r="G35" s="69"/>
    </row>
    <row r="36" spans="1:7" ht="28.5" customHeight="1" x14ac:dyDescent="0.25">
      <c r="A36" s="57"/>
      <c r="B36" s="57"/>
      <c r="C36" s="135" t="s">
        <v>551</v>
      </c>
      <c r="D36" s="214" t="s">
        <v>672</v>
      </c>
      <c r="E36" s="69">
        <v>1</v>
      </c>
      <c r="F36" s="69"/>
      <c r="G36" s="69"/>
    </row>
    <row r="37" spans="1:7" ht="28.5" customHeight="1" x14ac:dyDescent="0.3">
      <c r="A37" s="57"/>
      <c r="B37" s="57"/>
      <c r="C37" s="136" t="s">
        <v>552</v>
      </c>
      <c r="D37" s="214"/>
      <c r="E37" s="69"/>
      <c r="F37" s="69"/>
      <c r="G37" s="145"/>
    </row>
    <row r="38" spans="1:7" ht="28.5" customHeight="1" x14ac:dyDescent="0.3">
      <c r="A38" s="57"/>
      <c r="B38" s="57"/>
      <c r="C38" s="135" t="s">
        <v>553</v>
      </c>
      <c r="D38" s="214"/>
      <c r="E38" s="69"/>
      <c r="F38" s="69"/>
      <c r="G38" s="145"/>
    </row>
    <row r="39" spans="1:7" ht="28.5" customHeight="1" x14ac:dyDescent="0.25">
      <c r="A39" s="57"/>
      <c r="B39" s="57"/>
      <c r="C39" s="135" t="s">
        <v>554</v>
      </c>
      <c r="D39" s="214" t="s">
        <v>5</v>
      </c>
      <c r="E39" s="69">
        <v>1</v>
      </c>
      <c r="F39" s="69"/>
      <c r="G39" s="69"/>
    </row>
    <row r="40" spans="1:7" ht="28.5" customHeight="1" x14ac:dyDescent="0.25">
      <c r="A40" s="57"/>
      <c r="B40" s="57"/>
      <c r="C40" s="135" t="s">
        <v>555</v>
      </c>
      <c r="D40" s="214" t="s">
        <v>5</v>
      </c>
      <c r="E40" s="69">
        <v>1</v>
      </c>
      <c r="F40" s="69"/>
      <c r="G40" s="69"/>
    </row>
    <row r="41" spans="1:7" ht="28.5" customHeight="1" x14ac:dyDescent="0.25">
      <c r="A41" s="57"/>
      <c r="B41" s="57"/>
      <c r="C41" s="135" t="s">
        <v>458</v>
      </c>
      <c r="D41" s="214" t="s">
        <v>672</v>
      </c>
      <c r="E41" s="69">
        <v>1</v>
      </c>
      <c r="F41" s="69"/>
      <c r="G41" s="69"/>
    </row>
    <row r="42" spans="1:7" ht="16.5" customHeight="1" x14ac:dyDescent="0.25">
      <c r="A42" s="57"/>
      <c r="B42" s="57"/>
      <c r="C42" s="333" t="s">
        <v>457</v>
      </c>
      <c r="D42" s="214" t="s">
        <v>672</v>
      </c>
      <c r="E42" s="69">
        <v>1</v>
      </c>
      <c r="F42" s="8"/>
      <c r="G42" s="8"/>
    </row>
    <row r="43" spans="1:7" ht="17.25" customHeight="1" x14ac:dyDescent="0.3">
      <c r="A43" s="56" t="s">
        <v>326</v>
      </c>
      <c r="B43" s="57"/>
      <c r="C43" s="136" t="s">
        <v>670</v>
      </c>
      <c r="D43" s="214"/>
      <c r="E43" s="69"/>
      <c r="F43" s="8"/>
      <c r="G43" s="145"/>
    </row>
    <row r="44" spans="1:7" ht="22.5" customHeight="1" x14ac:dyDescent="0.25">
      <c r="A44" s="57"/>
      <c r="B44" s="57"/>
      <c r="C44" s="135" t="s">
        <v>280</v>
      </c>
      <c r="D44" s="214" t="s">
        <v>125</v>
      </c>
      <c r="E44" s="69">
        <v>1</v>
      </c>
      <c r="F44" s="8"/>
      <c r="G44" s="8"/>
    </row>
    <row r="45" spans="1:7" ht="23.25" customHeight="1" x14ac:dyDescent="0.25">
      <c r="A45" s="57"/>
      <c r="B45" s="57"/>
      <c r="C45" s="135" t="s">
        <v>281</v>
      </c>
      <c r="D45" s="280" t="s">
        <v>125</v>
      </c>
      <c r="E45" s="69">
        <v>1</v>
      </c>
      <c r="F45" s="8"/>
      <c r="G45" s="8"/>
    </row>
    <row r="46" spans="1:7" ht="24.75" customHeight="1" x14ac:dyDescent="0.25">
      <c r="A46" s="57"/>
      <c r="B46" s="57"/>
      <c r="C46" s="135" t="s">
        <v>281</v>
      </c>
      <c r="D46" s="280" t="s">
        <v>125</v>
      </c>
      <c r="E46" s="69">
        <v>1</v>
      </c>
      <c r="F46" s="8"/>
      <c r="G46" s="8"/>
    </row>
    <row r="47" spans="1:7" ht="26.4" customHeight="1" x14ac:dyDescent="0.25">
      <c r="A47" s="57"/>
      <c r="B47" s="57"/>
      <c r="C47" s="135" t="s">
        <v>671</v>
      </c>
      <c r="D47" s="376" t="s">
        <v>125</v>
      </c>
      <c r="E47" s="69">
        <v>1</v>
      </c>
      <c r="F47" s="8"/>
      <c r="G47" s="8"/>
    </row>
    <row r="48" spans="1:7" ht="20.25" customHeight="1" x14ac:dyDescent="0.3">
      <c r="A48" s="57"/>
      <c r="B48" s="57"/>
      <c r="C48" s="135"/>
      <c r="D48" s="280"/>
      <c r="E48" s="69"/>
      <c r="F48" s="8"/>
      <c r="G48" s="145"/>
    </row>
    <row r="49" spans="1:7" ht="18" customHeight="1" x14ac:dyDescent="0.3">
      <c r="A49" s="57"/>
      <c r="B49" s="57"/>
      <c r="C49" s="57"/>
      <c r="D49" s="279"/>
      <c r="E49" s="69"/>
      <c r="F49" s="8"/>
      <c r="G49" s="145"/>
    </row>
    <row r="50" spans="1:7" ht="21" customHeight="1" x14ac:dyDescent="0.3">
      <c r="A50" s="56" t="s">
        <v>327</v>
      </c>
      <c r="B50" s="57"/>
      <c r="C50" s="136" t="s">
        <v>282</v>
      </c>
      <c r="D50" s="281"/>
      <c r="E50" s="69"/>
      <c r="F50" s="8"/>
      <c r="G50" s="145"/>
    </row>
    <row r="51" spans="1:7" ht="18" customHeight="1" x14ac:dyDescent="0.3">
      <c r="A51" s="56"/>
      <c r="B51" s="57"/>
      <c r="C51" s="136"/>
      <c r="D51" s="281"/>
      <c r="E51" s="69"/>
      <c r="F51" s="8"/>
      <c r="G51" s="145"/>
    </row>
    <row r="52" spans="1:7" ht="17.25" customHeight="1" x14ac:dyDescent="0.3">
      <c r="A52" s="57" t="s">
        <v>328</v>
      </c>
      <c r="B52" s="57"/>
      <c r="C52" s="135" t="s">
        <v>283</v>
      </c>
      <c r="D52" s="279"/>
      <c r="E52" s="69"/>
      <c r="F52" s="8"/>
      <c r="G52" s="145"/>
    </row>
    <row r="53" spans="1:7" ht="24" customHeight="1" x14ac:dyDescent="0.25">
      <c r="A53" s="57"/>
      <c r="B53" s="57"/>
      <c r="C53" s="135" t="s">
        <v>284</v>
      </c>
      <c r="D53" s="280" t="s">
        <v>125</v>
      </c>
      <c r="E53" s="69">
        <v>1</v>
      </c>
      <c r="F53" s="8"/>
      <c r="G53" s="374"/>
    </row>
    <row r="54" spans="1:7" ht="24" customHeight="1" x14ac:dyDescent="0.25">
      <c r="A54" s="57"/>
      <c r="B54" s="57"/>
      <c r="C54" s="135" t="s">
        <v>285</v>
      </c>
      <c r="D54" s="280" t="s">
        <v>125</v>
      </c>
      <c r="E54" s="69">
        <v>1</v>
      </c>
      <c r="F54" s="8"/>
      <c r="G54" s="374"/>
    </row>
    <row r="55" spans="1:7" ht="23.25" customHeight="1" x14ac:dyDescent="0.25">
      <c r="A55" s="57"/>
      <c r="B55" s="57"/>
      <c r="C55" s="135" t="s">
        <v>286</v>
      </c>
      <c r="D55" s="280" t="s">
        <v>125</v>
      </c>
      <c r="E55" s="69">
        <v>1</v>
      </c>
      <c r="F55" s="8"/>
      <c r="G55" s="374"/>
    </row>
    <row r="56" spans="1:7" ht="14.15" customHeight="1" x14ac:dyDescent="0.3">
      <c r="A56" s="57"/>
      <c r="B56" s="57"/>
      <c r="C56" s="57"/>
      <c r="D56" s="280"/>
      <c r="E56" s="69"/>
      <c r="F56" s="8"/>
      <c r="G56" s="145"/>
    </row>
    <row r="57" spans="1:7" ht="22.5" customHeight="1" x14ac:dyDescent="0.3">
      <c r="A57" s="57"/>
      <c r="B57" s="57"/>
      <c r="C57" s="135" t="s">
        <v>287</v>
      </c>
      <c r="D57" s="280"/>
      <c r="E57" s="69"/>
      <c r="F57" s="8"/>
      <c r="G57" s="145"/>
    </row>
    <row r="58" spans="1:7" ht="14.15" customHeight="1" x14ac:dyDescent="0.3">
      <c r="A58" s="57"/>
      <c r="B58" s="57"/>
      <c r="C58" s="57"/>
      <c r="D58" s="279"/>
      <c r="E58" s="69"/>
      <c r="F58" s="8"/>
      <c r="G58" s="145"/>
    </row>
    <row r="59" spans="1:7" ht="14.15" customHeight="1" x14ac:dyDescent="0.3">
      <c r="A59" s="56" t="s">
        <v>329</v>
      </c>
      <c r="B59" s="57"/>
      <c r="C59" s="136" t="s">
        <v>288</v>
      </c>
      <c r="D59" s="281"/>
      <c r="E59" s="69"/>
      <c r="F59" s="8"/>
      <c r="G59" s="145"/>
    </row>
    <row r="60" spans="1:7" ht="14.15" customHeight="1" x14ac:dyDescent="0.3">
      <c r="A60" s="56"/>
      <c r="B60" s="15"/>
      <c r="C60" s="136"/>
      <c r="D60" s="281"/>
      <c r="E60" s="195"/>
      <c r="F60" s="21"/>
      <c r="G60" s="145"/>
    </row>
    <row r="61" spans="1:7" ht="14.15" customHeight="1" x14ac:dyDescent="0.25">
      <c r="A61" s="56"/>
      <c r="B61" s="153"/>
      <c r="C61" s="132" t="s">
        <v>289</v>
      </c>
      <c r="D61" s="173" t="s">
        <v>125</v>
      </c>
      <c r="E61" s="98">
        <v>1</v>
      </c>
      <c r="F61" s="144"/>
      <c r="G61" s="144"/>
    </row>
    <row r="62" spans="1:7" ht="14.15" customHeight="1" x14ac:dyDescent="0.25">
      <c r="A62" s="56"/>
      <c r="B62" s="153"/>
      <c r="C62" s="132" t="s">
        <v>290</v>
      </c>
      <c r="D62" s="173" t="s">
        <v>125</v>
      </c>
      <c r="E62" s="98">
        <v>1</v>
      </c>
      <c r="F62" s="144"/>
      <c r="G62" s="144"/>
    </row>
    <row r="63" spans="1:7" ht="14.15" customHeight="1" x14ac:dyDescent="0.25">
      <c r="A63" s="56"/>
      <c r="B63" s="153"/>
      <c r="C63" s="132" t="s">
        <v>291</v>
      </c>
      <c r="D63" s="173" t="s">
        <v>125</v>
      </c>
      <c r="E63" s="98">
        <v>1</v>
      </c>
      <c r="F63" s="144"/>
      <c r="G63" s="144"/>
    </row>
    <row r="64" spans="1:7" ht="14.15" customHeight="1" x14ac:dyDescent="0.3">
      <c r="A64" s="56"/>
      <c r="B64" s="153"/>
      <c r="C64" s="137"/>
      <c r="D64" s="282"/>
      <c r="E64" s="98"/>
      <c r="F64" s="144"/>
      <c r="G64" s="145"/>
    </row>
    <row r="65" spans="1:7" ht="14.15" customHeight="1" x14ac:dyDescent="0.25">
      <c r="A65" s="56"/>
      <c r="B65" s="153"/>
      <c r="C65" s="138" t="s">
        <v>292</v>
      </c>
      <c r="D65" s="282" t="s">
        <v>125</v>
      </c>
      <c r="E65" s="98">
        <v>1</v>
      </c>
      <c r="F65" s="144"/>
      <c r="G65" s="144"/>
    </row>
    <row r="66" spans="1:7" ht="14.15" customHeight="1" x14ac:dyDescent="0.25">
      <c r="A66" s="56"/>
      <c r="B66" s="153"/>
      <c r="C66" s="138" t="s">
        <v>293</v>
      </c>
      <c r="D66" s="282" t="s">
        <v>125</v>
      </c>
      <c r="E66" s="98">
        <v>1</v>
      </c>
      <c r="F66" s="144"/>
      <c r="G66" s="144"/>
    </row>
    <row r="67" spans="1:7" ht="14.15" customHeight="1" x14ac:dyDescent="0.25">
      <c r="A67" s="56"/>
      <c r="B67" s="153"/>
      <c r="C67" s="138" t="s">
        <v>294</v>
      </c>
      <c r="D67" s="282" t="s">
        <v>125</v>
      </c>
      <c r="E67" s="98">
        <v>1</v>
      </c>
      <c r="F67" s="144"/>
      <c r="G67" s="144"/>
    </row>
    <row r="68" spans="1:7" ht="14.15" customHeight="1" x14ac:dyDescent="0.25">
      <c r="A68" s="56"/>
      <c r="B68" s="153"/>
      <c r="C68" s="138" t="s">
        <v>295</v>
      </c>
      <c r="D68" s="282" t="s">
        <v>125</v>
      </c>
      <c r="E68" s="98">
        <v>1</v>
      </c>
      <c r="F68" s="144"/>
      <c r="G68" s="144"/>
    </row>
    <row r="69" spans="1:7" ht="14.15" customHeight="1" x14ac:dyDescent="0.3">
      <c r="A69" s="56"/>
      <c r="B69" s="153"/>
      <c r="C69" s="137"/>
      <c r="D69" s="282"/>
      <c r="E69" s="98"/>
      <c r="F69" s="144"/>
      <c r="G69" s="145"/>
    </row>
    <row r="70" spans="1:7" ht="24" customHeight="1" x14ac:dyDescent="0.25">
      <c r="A70" s="56"/>
      <c r="B70" s="153"/>
      <c r="C70" s="135" t="s">
        <v>296</v>
      </c>
      <c r="D70" s="280" t="s">
        <v>452</v>
      </c>
      <c r="E70" s="208">
        <v>1</v>
      </c>
      <c r="F70" s="144"/>
      <c r="G70" s="144"/>
    </row>
    <row r="71" spans="1:7" ht="14.15" customHeight="1" x14ac:dyDescent="0.3">
      <c r="A71" s="56"/>
      <c r="B71" s="153"/>
      <c r="C71" s="57"/>
      <c r="D71" s="280"/>
      <c r="E71" s="208"/>
      <c r="F71" s="144"/>
      <c r="G71" s="145"/>
    </row>
    <row r="72" spans="1:7" ht="24.75" customHeight="1" x14ac:dyDescent="0.3">
      <c r="A72" s="56"/>
      <c r="B72" s="153"/>
      <c r="C72" s="135" t="s">
        <v>454</v>
      </c>
      <c r="D72" s="280"/>
      <c r="E72" s="208"/>
      <c r="F72" s="144"/>
      <c r="G72" s="145"/>
    </row>
    <row r="73" spans="1:7" ht="14.15" customHeight="1" x14ac:dyDescent="0.3">
      <c r="A73" s="56"/>
      <c r="B73" s="153"/>
      <c r="C73" s="135"/>
      <c r="D73" s="280"/>
      <c r="E73" s="208"/>
      <c r="F73" s="144"/>
      <c r="G73" s="145"/>
    </row>
    <row r="74" spans="1:7" ht="19" customHeight="1" x14ac:dyDescent="0.25">
      <c r="A74" s="56"/>
      <c r="B74" s="153"/>
      <c r="C74" s="135" t="s">
        <v>453</v>
      </c>
      <c r="D74" s="280" t="s">
        <v>8</v>
      </c>
      <c r="E74" s="208">
        <v>1</v>
      </c>
      <c r="F74" s="144"/>
      <c r="G74" s="374"/>
    </row>
    <row r="75" spans="1:7" ht="14.15" customHeight="1" x14ac:dyDescent="0.3">
      <c r="A75" s="56"/>
      <c r="B75" s="153"/>
      <c r="C75" s="135"/>
      <c r="D75" s="280"/>
      <c r="E75" s="208"/>
      <c r="F75" s="144"/>
      <c r="G75" s="145"/>
    </row>
    <row r="76" spans="1:7" ht="14.15" customHeight="1" x14ac:dyDescent="0.3">
      <c r="A76" s="56"/>
      <c r="B76" s="153"/>
      <c r="C76" s="136" t="s">
        <v>297</v>
      </c>
      <c r="D76" s="280"/>
      <c r="E76" s="208"/>
      <c r="F76" s="144"/>
      <c r="G76" s="145"/>
    </row>
    <row r="77" spans="1:7" ht="14.15" customHeight="1" x14ac:dyDescent="0.3">
      <c r="A77" s="56"/>
      <c r="B77" s="153"/>
      <c r="C77" s="135"/>
      <c r="D77" s="280"/>
      <c r="E77" s="208"/>
      <c r="F77" s="144"/>
      <c r="G77" s="145"/>
    </row>
    <row r="78" spans="1:7" ht="14.15" customHeight="1" x14ac:dyDescent="0.25">
      <c r="A78" s="56"/>
      <c r="B78" s="153"/>
      <c r="C78" s="135" t="s">
        <v>298</v>
      </c>
      <c r="D78" s="280" t="s">
        <v>8</v>
      </c>
      <c r="E78" s="208">
        <v>1</v>
      </c>
      <c r="F78" s="144"/>
      <c r="G78" s="374"/>
    </row>
    <row r="79" spans="1:7" ht="14.15" customHeight="1" x14ac:dyDescent="0.25">
      <c r="A79" s="56"/>
      <c r="B79" s="153"/>
      <c r="C79" s="135" t="s">
        <v>299</v>
      </c>
      <c r="D79" s="280" t="s">
        <v>8</v>
      </c>
      <c r="E79" s="208">
        <v>1</v>
      </c>
      <c r="F79" s="144"/>
      <c r="G79" s="374"/>
    </row>
    <row r="80" spans="1:7" ht="14.15" customHeight="1" x14ac:dyDescent="0.25">
      <c r="A80" s="56"/>
      <c r="B80" s="153"/>
      <c r="C80" s="135" t="s">
        <v>300</v>
      </c>
      <c r="D80" s="280" t="s">
        <v>8</v>
      </c>
      <c r="E80" s="208">
        <v>1</v>
      </c>
      <c r="F80" s="144"/>
      <c r="G80" s="374"/>
    </row>
    <row r="81" spans="1:7" ht="14.15" customHeight="1" x14ac:dyDescent="0.3">
      <c r="A81" s="56"/>
      <c r="B81" s="153"/>
      <c r="C81" s="135"/>
      <c r="D81" s="280"/>
      <c r="E81" s="208"/>
      <c r="F81" s="144"/>
      <c r="G81" s="145"/>
    </row>
    <row r="82" spans="1:7" ht="14.15" customHeight="1" x14ac:dyDescent="0.3">
      <c r="A82" s="56" t="s">
        <v>334</v>
      </c>
      <c r="B82" s="153"/>
      <c r="C82" s="136" t="s">
        <v>301</v>
      </c>
      <c r="D82" s="280"/>
      <c r="E82" s="208"/>
      <c r="F82" s="63"/>
      <c r="G82" s="145"/>
    </row>
    <row r="83" spans="1:7" ht="14.15" customHeight="1" x14ac:dyDescent="0.3">
      <c r="A83" s="56"/>
      <c r="B83" s="153"/>
      <c r="C83" s="132" t="s">
        <v>302</v>
      </c>
      <c r="D83" s="280"/>
      <c r="E83" s="208"/>
      <c r="F83" s="144"/>
      <c r="G83" s="145"/>
    </row>
    <row r="84" spans="1:7" ht="24.5" customHeight="1" x14ac:dyDescent="0.25">
      <c r="A84" s="56"/>
      <c r="B84" s="153"/>
      <c r="C84" s="132" t="s">
        <v>303</v>
      </c>
      <c r="D84" s="280" t="s">
        <v>8</v>
      </c>
      <c r="E84" s="208">
        <v>1</v>
      </c>
      <c r="F84" s="144"/>
      <c r="G84" s="374"/>
    </row>
    <row r="85" spans="1:7" ht="14.15" customHeight="1" x14ac:dyDescent="0.25">
      <c r="A85" s="56"/>
      <c r="B85" s="153"/>
      <c r="C85" s="132" t="s">
        <v>304</v>
      </c>
      <c r="D85" s="280" t="s">
        <v>8</v>
      </c>
      <c r="E85" s="208">
        <v>1</v>
      </c>
      <c r="F85" s="144"/>
      <c r="G85" s="374"/>
    </row>
    <row r="86" spans="1:7" ht="14.15" customHeight="1" x14ac:dyDescent="0.25">
      <c r="A86" s="56"/>
      <c r="B86" s="153"/>
      <c r="C86" s="132" t="s">
        <v>305</v>
      </c>
      <c r="D86" s="280" t="s">
        <v>8</v>
      </c>
      <c r="E86" s="208">
        <v>1</v>
      </c>
      <c r="F86" s="144"/>
      <c r="G86" s="374"/>
    </row>
    <row r="87" spans="1:7" ht="14.15" customHeight="1" x14ac:dyDescent="0.25">
      <c r="A87" s="56"/>
      <c r="B87" s="153"/>
      <c r="C87" s="132" t="s">
        <v>306</v>
      </c>
      <c r="D87" s="280" t="s">
        <v>8</v>
      </c>
      <c r="E87" s="208">
        <v>1</v>
      </c>
      <c r="F87" s="144"/>
      <c r="G87" s="374"/>
    </row>
    <row r="88" spans="1:7" ht="14.15" customHeight="1" x14ac:dyDescent="0.25">
      <c r="A88" s="56"/>
      <c r="B88" s="153"/>
      <c r="C88" s="132" t="s">
        <v>307</v>
      </c>
      <c r="D88" s="280" t="s">
        <v>8</v>
      </c>
      <c r="E88" s="208">
        <v>1</v>
      </c>
      <c r="F88" s="144"/>
      <c r="G88" s="374"/>
    </row>
    <row r="89" spans="1:7" ht="14.15" customHeight="1" x14ac:dyDescent="0.25">
      <c r="A89" s="56"/>
      <c r="B89" s="153"/>
      <c r="C89" s="132" t="s">
        <v>308</v>
      </c>
      <c r="D89" s="280" t="s">
        <v>8</v>
      </c>
      <c r="E89" s="208">
        <v>1</v>
      </c>
      <c r="F89" s="144"/>
      <c r="G89" s="374"/>
    </row>
    <row r="90" spans="1:7" ht="14.15" customHeight="1" x14ac:dyDescent="0.25">
      <c r="A90" s="56"/>
      <c r="B90" s="153"/>
      <c r="C90" s="132" t="s">
        <v>309</v>
      </c>
      <c r="D90" s="280" t="s">
        <v>8</v>
      </c>
      <c r="E90" s="208">
        <v>1</v>
      </c>
      <c r="F90" s="144"/>
      <c r="G90" s="374"/>
    </row>
    <row r="91" spans="1:7" ht="27" customHeight="1" x14ac:dyDescent="0.25">
      <c r="A91" s="56"/>
      <c r="B91" s="153"/>
      <c r="C91" s="154" t="s">
        <v>455</v>
      </c>
      <c r="D91" s="280" t="s">
        <v>673</v>
      </c>
      <c r="E91" s="208">
        <v>1</v>
      </c>
      <c r="F91" s="144"/>
      <c r="G91" s="374"/>
    </row>
    <row r="92" spans="1:7" ht="14.15" customHeight="1" x14ac:dyDescent="0.25">
      <c r="A92" s="289"/>
      <c r="B92" s="288"/>
      <c r="C92" s="154" t="s">
        <v>456</v>
      </c>
      <c r="D92" s="152" t="s">
        <v>674</v>
      </c>
      <c r="E92" s="208">
        <v>1</v>
      </c>
      <c r="F92" s="144"/>
      <c r="G92" s="374"/>
    </row>
    <row r="93" spans="1:7" ht="22.75" customHeight="1" x14ac:dyDescent="0.3">
      <c r="A93" s="56"/>
      <c r="B93" s="153"/>
      <c r="C93" s="375" t="s">
        <v>246</v>
      </c>
      <c r="D93" s="285"/>
      <c r="E93" s="286"/>
      <c r="F93" s="287"/>
      <c r="G93" s="383"/>
    </row>
    <row r="94" spans="1:7" x14ac:dyDescent="0.25">
      <c r="A94" s="74"/>
      <c r="C94" s="150"/>
      <c r="D94" s="283"/>
    </row>
    <row r="95" spans="1:7" x14ac:dyDescent="0.25">
      <c r="A95" s="74"/>
      <c r="C95" s="151"/>
      <c r="D95" s="152"/>
    </row>
    <row r="96" spans="1:7" x14ac:dyDescent="0.25">
      <c r="A96" s="74"/>
      <c r="C96" s="151"/>
      <c r="D96" s="152"/>
    </row>
    <row r="97" spans="1:4" x14ac:dyDescent="0.25">
      <c r="A97" s="74"/>
      <c r="C97" s="151"/>
      <c r="D97" s="152"/>
    </row>
    <row r="98" spans="1:4" x14ac:dyDescent="0.25">
      <c r="A98" s="74"/>
      <c r="C98" s="151"/>
      <c r="D98" s="152"/>
    </row>
    <row r="99" spans="1:4" x14ac:dyDescent="0.25">
      <c r="A99" s="141"/>
      <c r="C99" s="151"/>
      <c r="D99" s="283"/>
    </row>
    <row r="100" spans="1:4" x14ac:dyDescent="0.25">
      <c r="A100" s="74"/>
      <c r="C100" s="150"/>
      <c r="D100" s="283"/>
    </row>
    <row r="101" spans="1:4" x14ac:dyDescent="0.25">
      <c r="A101" s="102"/>
      <c r="C101" s="142"/>
      <c r="D101" s="152"/>
    </row>
    <row r="102" spans="1:4" x14ac:dyDescent="0.25">
      <c r="A102" s="102"/>
      <c r="C102" s="142"/>
      <c r="D102" s="152"/>
    </row>
    <row r="103" spans="1:4" x14ac:dyDescent="0.25">
      <c r="A103" s="102"/>
      <c r="C103" s="142"/>
      <c r="D103" s="152"/>
    </row>
    <row r="104" spans="1:4" x14ac:dyDescent="0.25">
      <c r="A104" s="102"/>
      <c r="C104" s="142"/>
      <c r="D104" s="152"/>
    </row>
    <row r="105" spans="1:4" x14ac:dyDescent="0.25">
      <c r="A105" s="102"/>
      <c r="C105" s="142"/>
      <c r="D105" s="152"/>
    </row>
    <row r="106" spans="1:4" x14ac:dyDescent="0.25">
      <c r="A106" s="102"/>
      <c r="C106" s="142"/>
      <c r="D106" s="152"/>
    </row>
    <row r="107" spans="1:4" x14ac:dyDescent="0.25">
      <c r="A107" s="102"/>
      <c r="C107" s="142"/>
      <c r="D107" s="152"/>
    </row>
    <row r="108" spans="1:4" x14ac:dyDescent="0.25">
      <c r="A108" s="102"/>
      <c r="C108" s="142"/>
    </row>
    <row r="109" spans="1:4" x14ac:dyDescent="0.25">
      <c r="A109" s="149"/>
      <c r="C109" s="142"/>
    </row>
    <row r="110" spans="1:4" x14ac:dyDescent="0.25">
      <c r="C110" s="2"/>
    </row>
    <row r="111" spans="1:4" ht="13" x14ac:dyDescent="0.3">
      <c r="C111" s="104"/>
    </row>
  </sheetData>
  <printOptions horizontalCentered="1"/>
  <pageMargins left="0.74803149606299213" right="0.35433070866141736" top="0.59055118110236227" bottom="0.59055118110236227" header="0.31496062992125984" footer="0.31496062992125984"/>
  <pageSetup paperSize="9" scale="94" firstPageNumber="19" orientation="portrait" useFirstPageNumber="1" verticalDpi="300" r:id="rId1"/>
  <headerFooter alignWithMargins="0"/>
  <rowBreaks count="1" manualBreakCount="1">
    <brk id="75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86732-F7FF-4324-B237-6B43394F045B}">
  <dimension ref="A1:G54"/>
  <sheetViews>
    <sheetView showZeros="0" view="pageBreakPreview" zoomScaleNormal="105" zoomScaleSheetLayoutView="100" workbookViewId="0">
      <selection activeCell="F9" sqref="F9:G54"/>
    </sheetView>
  </sheetViews>
  <sheetFormatPr defaultColWidth="12.54296875" defaultRowHeight="12.5" x14ac:dyDescent="0.25"/>
  <cols>
    <col min="1" max="1" width="6" style="1" customWidth="1"/>
    <col min="2" max="2" width="8" style="1" customWidth="1"/>
    <col min="3" max="3" width="45" style="1" customWidth="1"/>
    <col min="4" max="4" width="6.36328125" style="192" customWidth="1"/>
    <col min="5" max="5" width="6.54296875" style="192" customWidth="1"/>
    <col min="6" max="6" width="10.6328125" style="27" customWidth="1"/>
    <col min="7" max="7" width="14.453125" style="27" customWidth="1"/>
    <col min="8" max="16384" width="12.54296875" style="1"/>
  </cols>
  <sheetData>
    <row r="1" spans="1:7" ht="14.15" customHeight="1" x14ac:dyDescent="0.3">
      <c r="A1" s="31" t="s">
        <v>47</v>
      </c>
      <c r="B1" s="31"/>
      <c r="E1" s="190"/>
      <c r="F1" s="28"/>
    </row>
    <row r="2" spans="1:7" ht="14.15" customHeight="1" x14ac:dyDescent="0.25">
      <c r="A2" s="53" t="s">
        <v>123</v>
      </c>
      <c r="B2" s="53"/>
      <c r="C2" s="32"/>
      <c r="D2" s="210"/>
      <c r="E2" s="191"/>
      <c r="F2" s="34"/>
      <c r="G2" s="33"/>
    </row>
    <row r="3" spans="1:7" ht="14.15" customHeight="1" x14ac:dyDescent="0.3">
      <c r="A3" s="4"/>
      <c r="B3" s="4"/>
      <c r="E3" s="190"/>
      <c r="F3" s="28"/>
    </row>
    <row r="4" spans="1:7" ht="14.15" customHeight="1" x14ac:dyDescent="0.3">
      <c r="A4" s="5"/>
      <c r="B4" s="5"/>
    </row>
    <row r="5" spans="1:7" ht="14.15" customHeight="1" x14ac:dyDescent="0.3">
      <c r="A5" s="6" t="s">
        <v>0</v>
      </c>
      <c r="B5" s="6" t="s">
        <v>128</v>
      </c>
      <c r="C5" s="6" t="s">
        <v>129</v>
      </c>
      <c r="D5" s="193" t="s">
        <v>1</v>
      </c>
      <c r="E5" s="193" t="s">
        <v>2</v>
      </c>
      <c r="F5" s="6" t="s">
        <v>3</v>
      </c>
      <c r="G5" s="6" t="s">
        <v>139</v>
      </c>
    </row>
    <row r="6" spans="1:7" ht="14.15" customHeight="1" x14ac:dyDescent="0.3">
      <c r="A6" s="7" t="s">
        <v>4</v>
      </c>
      <c r="B6" s="7"/>
      <c r="C6" s="16" t="s">
        <v>381</v>
      </c>
      <c r="D6" s="194"/>
      <c r="E6" s="194"/>
      <c r="F6" s="7"/>
      <c r="G6" s="7"/>
    </row>
    <row r="7" spans="1:7" ht="14.15" customHeight="1" x14ac:dyDescent="0.3">
      <c r="A7" s="165" t="s">
        <v>382</v>
      </c>
      <c r="B7" s="10"/>
      <c r="C7" s="178" t="s">
        <v>361</v>
      </c>
      <c r="D7" s="69"/>
      <c r="E7" s="69"/>
      <c r="F7" s="8"/>
      <c r="G7" s="17"/>
    </row>
    <row r="8" spans="1:7" ht="14.15" customHeight="1" x14ac:dyDescent="0.3">
      <c r="A8" s="59"/>
      <c r="B8" s="10"/>
      <c r="C8" s="76"/>
      <c r="D8" s="69"/>
      <c r="E8" s="69"/>
      <c r="F8" s="8"/>
      <c r="G8" s="17"/>
    </row>
    <row r="9" spans="1:7" ht="14.15" customHeight="1" x14ac:dyDescent="0.25">
      <c r="A9" s="59" t="s">
        <v>383</v>
      </c>
      <c r="B9" s="9"/>
      <c r="C9" s="76" t="s">
        <v>362</v>
      </c>
      <c r="D9" s="192" t="s">
        <v>332</v>
      </c>
      <c r="E9" s="69">
        <v>1</v>
      </c>
      <c r="F9" s="8"/>
      <c r="G9" s="17"/>
    </row>
    <row r="10" spans="1:7" ht="14.15" customHeight="1" x14ac:dyDescent="0.25">
      <c r="A10" s="58"/>
      <c r="B10" s="9"/>
      <c r="C10" s="130"/>
      <c r="E10" s="69"/>
      <c r="F10" s="80"/>
      <c r="G10" s="17"/>
    </row>
    <row r="11" spans="1:7" ht="14.15" customHeight="1" x14ac:dyDescent="0.25">
      <c r="A11" s="58" t="s">
        <v>384</v>
      </c>
      <c r="B11" s="9"/>
      <c r="C11" s="131" t="s">
        <v>363</v>
      </c>
      <c r="D11" s="211"/>
      <c r="E11" s="69"/>
      <c r="F11" s="8"/>
      <c r="G11" s="17"/>
    </row>
    <row r="12" spans="1:7" ht="14.15" customHeight="1" x14ac:dyDescent="0.25">
      <c r="A12" s="59"/>
      <c r="B12" s="9"/>
      <c r="C12" s="131"/>
      <c r="E12" s="69"/>
      <c r="F12" s="8"/>
      <c r="G12" s="17"/>
    </row>
    <row r="13" spans="1:7" ht="14.15" customHeight="1" x14ac:dyDescent="0.25">
      <c r="A13" s="59" t="s">
        <v>385</v>
      </c>
      <c r="B13" s="9"/>
      <c r="C13" s="76" t="s">
        <v>364</v>
      </c>
      <c r="D13" s="192" t="s">
        <v>332</v>
      </c>
      <c r="E13" s="69">
        <v>1</v>
      </c>
      <c r="F13" s="8"/>
      <c r="G13" s="17"/>
    </row>
    <row r="14" spans="1:7" ht="14.15" customHeight="1" x14ac:dyDescent="0.25">
      <c r="A14" s="59"/>
      <c r="B14" s="9"/>
      <c r="C14" s="132"/>
      <c r="E14" s="69"/>
      <c r="F14" s="80"/>
      <c r="G14" s="17"/>
    </row>
    <row r="15" spans="1:7" ht="14.15" customHeight="1" x14ac:dyDescent="0.25">
      <c r="A15" s="59" t="s">
        <v>386</v>
      </c>
      <c r="B15" s="9"/>
      <c r="C15" s="131" t="s">
        <v>365</v>
      </c>
      <c r="E15" s="69"/>
      <c r="F15" s="8"/>
      <c r="G15" s="17"/>
    </row>
    <row r="16" spans="1:7" ht="13.5" customHeight="1" x14ac:dyDescent="0.25">
      <c r="A16" s="59"/>
      <c r="B16" s="9"/>
      <c r="C16" s="133"/>
      <c r="E16" s="69"/>
      <c r="F16" s="8"/>
      <c r="G16" s="17"/>
    </row>
    <row r="17" spans="1:7" ht="62.4" customHeight="1" x14ac:dyDescent="0.25">
      <c r="A17" s="59" t="s">
        <v>387</v>
      </c>
      <c r="B17" s="9"/>
      <c r="C17" s="133" t="s">
        <v>366</v>
      </c>
      <c r="D17" s="192" t="s">
        <v>5</v>
      </c>
      <c r="E17" s="8">
        <v>1</v>
      </c>
      <c r="F17" s="8"/>
      <c r="G17" s="17"/>
    </row>
    <row r="18" spans="1:7" ht="13.5" customHeight="1" x14ac:dyDescent="0.25">
      <c r="A18" s="58"/>
      <c r="B18" s="9"/>
      <c r="C18" s="133" t="s">
        <v>466</v>
      </c>
      <c r="D18" s="192" t="s">
        <v>332</v>
      </c>
      <c r="E18" s="69">
        <v>1</v>
      </c>
      <c r="F18" s="8"/>
      <c r="G18" s="17"/>
    </row>
    <row r="19" spans="1:7" ht="13.5" customHeight="1" x14ac:dyDescent="0.25">
      <c r="A19" s="58" t="s">
        <v>388</v>
      </c>
      <c r="B19" s="9"/>
      <c r="C19" s="179" t="s">
        <v>367</v>
      </c>
      <c r="D19" s="212"/>
      <c r="E19" s="69"/>
      <c r="F19" s="8"/>
      <c r="G19" s="17"/>
    </row>
    <row r="20" spans="1:7" ht="13.5" customHeight="1" x14ac:dyDescent="0.25">
      <c r="A20" s="59"/>
      <c r="B20" s="9"/>
      <c r="C20" s="181"/>
      <c r="D20" s="213"/>
      <c r="E20" s="69"/>
      <c r="F20" s="80"/>
      <c r="G20" s="17"/>
    </row>
    <row r="21" spans="1:7" ht="27" customHeight="1" x14ac:dyDescent="0.3">
      <c r="A21" s="59" t="s">
        <v>389</v>
      </c>
      <c r="B21" s="10"/>
      <c r="C21" s="180" t="s">
        <v>368</v>
      </c>
      <c r="D21" s="212" t="s">
        <v>332</v>
      </c>
      <c r="E21" s="8">
        <v>1</v>
      </c>
      <c r="F21" s="8"/>
      <c r="G21" s="17"/>
    </row>
    <row r="22" spans="1:7" ht="13.5" customHeight="1" x14ac:dyDescent="0.25">
      <c r="A22" s="58"/>
      <c r="B22" s="9"/>
      <c r="C22" s="136"/>
      <c r="D22" s="212"/>
      <c r="E22" s="69"/>
      <c r="F22" s="8"/>
      <c r="G22" s="17"/>
    </row>
    <row r="23" spans="1:7" ht="13.5" customHeight="1" x14ac:dyDescent="0.25">
      <c r="A23" s="58" t="s">
        <v>390</v>
      </c>
      <c r="B23" s="9"/>
      <c r="C23" s="136" t="s">
        <v>369</v>
      </c>
      <c r="D23" s="212"/>
      <c r="E23" s="69"/>
      <c r="F23" s="8"/>
      <c r="G23" s="17"/>
    </row>
    <row r="24" spans="1:7" ht="13.5" customHeight="1" x14ac:dyDescent="0.25">
      <c r="A24" s="57"/>
      <c r="B24" s="9"/>
      <c r="C24" s="135"/>
      <c r="D24" s="212"/>
      <c r="E24" s="69"/>
      <c r="F24" s="8"/>
      <c r="G24" s="17"/>
    </row>
    <row r="25" spans="1:7" ht="25.5" customHeight="1" x14ac:dyDescent="0.25">
      <c r="A25" s="57" t="s">
        <v>391</v>
      </c>
      <c r="B25" s="9"/>
      <c r="C25" s="135" t="s">
        <v>370</v>
      </c>
      <c r="D25" s="212" t="s">
        <v>332</v>
      </c>
      <c r="E25" s="8">
        <v>1</v>
      </c>
      <c r="F25" s="8"/>
      <c r="G25" s="17"/>
    </row>
    <row r="26" spans="1:7" ht="13.5" customHeight="1" x14ac:dyDescent="0.25">
      <c r="A26" s="56"/>
      <c r="B26" s="9"/>
      <c r="C26" s="57"/>
      <c r="D26" s="212"/>
      <c r="E26" s="69"/>
      <c r="F26" s="8"/>
      <c r="G26" s="17"/>
    </row>
    <row r="27" spans="1:7" ht="13.5" customHeight="1" x14ac:dyDescent="0.25">
      <c r="A27" s="56" t="s">
        <v>392</v>
      </c>
      <c r="B27" s="9"/>
      <c r="C27" s="131" t="s">
        <v>371</v>
      </c>
      <c r="D27" s="214"/>
      <c r="E27" s="69"/>
      <c r="F27" s="8"/>
      <c r="G27" s="17"/>
    </row>
    <row r="28" spans="1:7" ht="13.5" customHeight="1" x14ac:dyDescent="0.25">
      <c r="A28" s="57"/>
      <c r="B28" s="9"/>
      <c r="C28" s="131"/>
      <c r="D28" s="214"/>
      <c r="E28" s="69"/>
      <c r="F28" s="8"/>
      <c r="G28" s="17"/>
    </row>
    <row r="29" spans="1:7" ht="13.5" customHeight="1" x14ac:dyDescent="0.25">
      <c r="A29" s="57" t="s">
        <v>393</v>
      </c>
      <c r="B29" s="9"/>
      <c r="C29" s="134" t="s">
        <v>372</v>
      </c>
      <c r="D29" s="214" t="s">
        <v>332</v>
      </c>
      <c r="E29" s="69">
        <v>1</v>
      </c>
      <c r="F29" s="8"/>
      <c r="G29" s="17"/>
    </row>
    <row r="30" spans="1:7" ht="13.5" customHeight="1" x14ac:dyDescent="0.25">
      <c r="A30" s="57"/>
      <c r="B30" s="9"/>
      <c r="C30" s="135"/>
      <c r="D30" s="214"/>
      <c r="E30" s="69"/>
      <c r="F30" s="8"/>
      <c r="G30" s="17"/>
    </row>
    <row r="31" spans="1:7" ht="13.5" customHeight="1" x14ac:dyDescent="0.25">
      <c r="A31" s="57" t="s">
        <v>394</v>
      </c>
      <c r="B31" s="9"/>
      <c r="C31" s="136" t="s">
        <v>373</v>
      </c>
      <c r="D31" s="214"/>
      <c r="E31" s="69"/>
      <c r="F31" s="8"/>
      <c r="G31" s="17"/>
    </row>
    <row r="32" spans="1:7" ht="13.5" customHeight="1" x14ac:dyDescent="0.25">
      <c r="A32" s="57"/>
      <c r="B32" s="9"/>
      <c r="C32" s="57"/>
      <c r="D32" s="214"/>
      <c r="E32" s="69"/>
      <c r="F32" s="8"/>
      <c r="G32" s="17"/>
    </row>
    <row r="33" spans="1:7" ht="32.4" customHeight="1" x14ac:dyDescent="0.25">
      <c r="A33" s="57" t="s">
        <v>395</v>
      </c>
      <c r="B33" s="9"/>
      <c r="C33" s="135" t="s">
        <v>374</v>
      </c>
      <c r="D33" s="214" t="s">
        <v>333</v>
      </c>
      <c r="E33" s="8">
        <v>1</v>
      </c>
      <c r="F33" s="8"/>
      <c r="G33" s="17"/>
    </row>
    <row r="34" spans="1:7" ht="13.5" customHeight="1" x14ac:dyDescent="0.25">
      <c r="A34" s="57"/>
      <c r="B34" s="9"/>
      <c r="C34" s="134"/>
      <c r="D34" s="214"/>
      <c r="E34" s="69"/>
      <c r="F34" s="8"/>
      <c r="G34" s="17"/>
    </row>
    <row r="35" spans="1:7" ht="13.5" customHeight="1" x14ac:dyDescent="0.25">
      <c r="A35" s="57" t="s">
        <v>396</v>
      </c>
      <c r="B35" s="14"/>
      <c r="C35" s="181" t="s">
        <v>375</v>
      </c>
      <c r="D35" s="214" t="s">
        <v>333</v>
      </c>
      <c r="E35" s="195">
        <v>1</v>
      </c>
      <c r="F35" s="21"/>
      <c r="G35" s="17"/>
    </row>
    <row r="36" spans="1:7" ht="13.5" customHeight="1" x14ac:dyDescent="0.25">
      <c r="A36" s="56"/>
      <c r="B36" s="14"/>
      <c r="C36" s="131"/>
      <c r="D36" s="214"/>
      <c r="E36" s="195"/>
      <c r="F36" s="21"/>
      <c r="G36" s="17"/>
    </row>
    <row r="37" spans="1:7" ht="13.5" customHeight="1" x14ac:dyDescent="0.25">
      <c r="A37" s="57" t="s">
        <v>397</v>
      </c>
      <c r="B37" s="14"/>
      <c r="C37" s="131" t="s">
        <v>376</v>
      </c>
      <c r="D37" s="215"/>
      <c r="E37" s="69"/>
      <c r="F37" s="8"/>
      <c r="G37" s="17"/>
    </row>
    <row r="38" spans="1:7" ht="13.5" customHeight="1" x14ac:dyDescent="0.25">
      <c r="A38" s="74"/>
      <c r="B38" s="14"/>
      <c r="C38" s="182"/>
      <c r="D38" s="175"/>
      <c r="E38" s="195"/>
      <c r="F38" s="21"/>
      <c r="G38" s="17"/>
    </row>
    <row r="39" spans="1:7" ht="13.5" customHeight="1" x14ac:dyDescent="0.25">
      <c r="A39" s="74" t="s">
        <v>398</v>
      </c>
      <c r="B39" s="14"/>
      <c r="C39" s="163" t="s">
        <v>377</v>
      </c>
      <c r="D39" s="214" t="s">
        <v>333</v>
      </c>
      <c r="E39" s="195">
        <v>1</v>
      </c>
      <c r="F39" s="8"/>
      <c r="G39" s="17"/>
    </row>
    <row r="40" spans="1:7" ht="13.5" customHeight="1" x14ac:dyDescent="0.25">
      <c r="A40" s="74"/>
      <c r="B40" s="14"/>
      <c r="C40" s="163" t="s">
        <v>457</v>
      </c>
      <c r="D40" s="214" t="s">
        <v>333</v>
      </c>
      <c r="E40" s="195">
        <v>1</v>
      </c>
      <c r="F40" s="21"/>
      <c r="G40" s="17"/>
    </row>
    <row r="41" spans="1:7" ht="23.25" customHeight="1" x14ac:dyDescent="0.25">
      <c r="A41" s="74" t="s">
        <v>399</v>
      </c>
      <c r="B41" s="14"/>
      <c r="C41" s="209" t="s">
        <v>458</v>
      </c>
      <c r="D41" s="214" t="s">
        <v>333</v>
      </c>
      <c r="E41" s="195">
        <v>1</v>
      </c>
      <c r="F41" s="8"/>
      <c r="G41" s="17"/>
    </row>
    <row r="42" spans="1:7" ht="13.5" customHeight="1" x14ac:dyDescent="0.25">
      <c r="A42" s="74"/>
      <c r="B42" s="14"/>
      <c r="C42" s="163"/>
      <c r="D42" s="176"/>
      <c r="E42" s="195"/>
      <c r="F42" s="21"/>
      <c r="G42" s="17"/>
    </row>
    <row r="43" spans="1:7" ht="13.5" customHeight="1" x14ac:dyDescent="0.25">
      <c r="A43" s="74" t="s">
        <v>400</v>
      </c>
      <c r="B43" s="14"/>
      <c r="C43" s="164" t="s">
        <v>378</v>
      </c>
      <c r="D43" s="176"/>
      <c r="E43" s="69"/>
      <c r="F43" s="8"/>
      <c r="G43" s="17"/>
    </row>
    <row r="44" spans="1:7" ht="30.75" customHeight="1" x14ac:dyDescent="0.25">
      <c r="A44" s="74" t="s">
        <v>401</v>
      </c>
      <c r="B44" s="14"/>
      <c r="C44" s="163" t="s">
        <v>379</v>
      </c>
      <c r="D44" s="176" t="s">
        <v>5</v>
      </c>
      <c r="E44" s="21">
        <v>1</v>
      </c>
      <c r="F44" s="21"/>
      <c r="G44" s="17"/>
    </row>
    <row r="45" spans="1:7" ht="30.75" customHeight="1" x14ac:dyDescent="0.25">
      <c r="A45" s="74"/>
      <c r="B45" s="14"/>
      <c r="C45" s="163" t="s">
        <v>460</v>
      </c>
      <c r="D45" s="176" t="s">
        <v>5</v>
      </c>
      <c r="E45" s="21">
        <v>1</v>
      </c>
      <c r="F45" s="21"/>
      <c r="G45" s="17"/>
    </row>
    <row r="46" spans="1:7" ht="30.75" customHeight="1" x14ac:dyDescent="0.25">
      <c r="A46" s="74"/>
      <c r="B46" s="14"/>
      <c r="C46" s="163" t="s">
        <v>461</v>
      </c>
      <c r="D46" s="176" t="s">
        <v>5</v>
      </c>
      <c r="E46" s="21">
        <v>1</v>
      </c>
      <c r="F46" s="21"/>
      <c r="G46" s="17"/>
    </row>
    <row r="47" spans="1:7" ht="30.75" customHeight="1" x14ac:dyDescent="0.25">
      <c r="A47" s="74"/>
      <c r="B47" s="14"/>
      <c r="C47" s="163" t="s">
        <v>462</v>
      </c>
      <c r="D47" s="176" t="s">
        <v>5</v>
      </c>
      <c r="E47" s="21">
        <v>1</v>
      </c>
      <c r="F47" s="21"/>
      <c r="G47" s="17"/>
    </row>
    <row r="48" spans="1:7" ht="30.75" customHeight="1" x14ac:dyDescent="0.25">
      <c r="A48" s="74"/>
      <c r="B48" s="14"/>
      <c r="C48" s="163" t="s">
        <v>459</v>
      </c>
      <c r="D48" s="176" t="s">
        <v>5</v>
      </c>
      <c r="E48" s="21">
        <v>1</v>
      </c>
      <c r="F48" s="21"/>
      <c r="G48" s="17"/>
    </row>
    <row r="49" spans="1:7" ht="30.75" customHeight="1" x14ac:dyDescent="0.25">
      <c r="A49" s="74"/>
      <c r="B49" s="14"/>
      <c r="C49" s="163" t="s">
        <v>463</v>
      </c>
      <c r="D49" s="176" t="s">
        <v>5</v>
      </c>
      <c r="E49" s="21">
        <v>1</v>
      </c>
      <c r="F49" s="21"/>
      <c r="G49" s="17"/>
    </row>
    <row r="50" spans="1:7" ht="30.75" customHeight="1" x14ac:dyDescent="0.25">
      <c r="A50" s="74"/>
      <c r="B50" s="14"/>
      <c r="C50" s="163" t="s">
        <v>464</v>
      </c>
      <c r="D50" s="176" t="s">
        <v>5</v>
      </c>
      <c r="E50" s="21">
        <v>1</v>
      </c>
      <c r="F50" s="21"/>
      <c r="G50" s="17"/>
    </row>
    <row r="51" spans="1:7" ht="30.75" customHeight="1" x14ac:dyDescent="0.25">
      <c r="A51" s="74"/>
      <c r="B51" s="14"/>
      <c r="C51" s="163" t="s">
        <v>465</v>
      </c>
      <c r="D51" s="176" t="s">
        <v>5</v>
      </c>
      <c r="E51" s="21">
        <v>1</v>
      </c>
      <c r="F51" s="21"/>
      <c r="G51" s="17"/>
    </row>
    <row r="52" spans="1:7" ht="30.75" customHeight="1" x14ac:dyDescent="0.25">
      <c r="A52" s="74" t="s">
        <v>402</v>
      </c>
      <c r="B52" s="14"/>
      <c r="C52" s="163" t="s">
        <v>380</v>
      </c>
      <c r="D52" s="176" t="s">
        <v>5</v>
      </c>
      <c r="E52" s="21">
        <v>1</v>
      </c>
      <c r="F52" s="21"/>
      <c r="G52" s="17"/>
    </row>
    <row r="53" spans="1:7" ht="18" customHeight="1" thickBot="1" x14ac:dyDescent="0.3">
      <c r="A53" s="74"/>
      <c r="B53" s="14"/>
      <c r="C53" s="163"/>
      <c r="D53" s="216"/>
      <c r="E53" s="69"/>
      <c r="F53" s="8"/>
      <c r="G53" s="17"/>
    </row>
    <row r="54" spans="1:7" ht="24" customHeight="1" thickBot="1" x14ac:dyDescent="0.35">
      <c r="A54" s="11"/>
      <c r="B54" s="65"/>
      <c r="C54" s="37" t="s">
        <v>168</v>
      </c>
      <c r="D54" s="339"/>
      <c r="E54" s="196"/>
      <c r="F54" s="13"/>
      <c r="G54" s="393"/>
    </row>
  </sheetData>
  <printOptions horizontalCentered="1"/>
  <pageMargins left="0.74803149606299213" right="0.35433070866141736" top="0.59055118110236227" bottom="0.59055118110236227" header="0.31496062992125984" footer="0.31496062992125984"/>
  <pageSetup paperSize="9" scale="92" firstPageNumber="19" orientation="portrait" useFirstPageNumber="1" verticalDpi="300" r:id="rId1"/>
  <headerFooter alignWithMargins="0"/>
  <rowBreaks count="1" manualBreakCount="1">
    <brk id="42" max="6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6F3A0-30B6-47C6-8D8E-BADBCCB5B054}">
  <dimension ref="A1:G51"/>
  <sheetViews>
    <sheetView showZeros="0" zoomScale="105" zoomScaleNormal="105" zoomScaleSheetLayoutView="100" workbookViewId="0">
      <selection activeCell="F9" sqref="F9:G50"/>
    </sheetView>
  </sheetViews>
  <sheetFormatPr defaultColWidth="12.54296875" defaultRowHeight="12.5" x14ac:dyDescent="0.25"/>
  <cols>
    <col min="1" max="1" width="6" style="1" customWidth="1"/>
    <col min="2" max="2" width="9.6328125" style="1" customWidth="1"/>
    <col min="3" max="3" width="45" style="1" customWidth="1"/>
    <col min="4" max="4" width="7.08984375" style="27" customWidth="1"/>
    <col min="5" max="5" width="6.81640625" style="27" customWidth="1"/>
    <col min="6" max="6" width="10.6328125" style="27" customWidth="1"/>
    <col min="7" max="7" width="14.453125" style="27" customWidth="1"/>
    <col min="8" max="16384" width="12.54296875" style="1"/>
  </cols>
  <sheetData>
    <row r="1" spans="1:7" ht="14.15" customHeight="1" x14ac:dyDescent="0.3">
      <c r="A1" s="31" t="s">
        <v>47</v>
      </c>
      <c r="B1" s="31"/>
      <c r="E1" s="28"/>
      <c r="F1" s="28"/>
    </row>
    <row r="2" spans="1:7" ht="14.15" customHeight="1" x14ac:dyDescent="0.25">
      <c r="A2" s="53" t="s">
        <v>123</v>
      </c>
      <c r="B2" s="53"/>
      <c r="C2" s="32"/>
      <c r="D2" s="33"/>
      <c r="E2" s="34"/>
      <c r="F2" s="34"/>
      <c r="G2" s="33"/>
    </row>
    <row r="3" spans="1:7" ht="14.15" customHeight="1" x14ac:dyDescent="0.3">
      <c r="A3" s="4"/>
      <c r="B3" s="4"/>
      <c r="E3" s="28"/>
      <c r="F3" s="28"/>
    </row>
    <row r="4" spans="1:7" ht="14.15" customHeight="1" x14ac:dyDescent="0.3">
      <c r="A4" s="5"/>
      <c r="B4" s="5"/>
    </row>
    <row r="5" spans="1:7" ht="14.15" customHeight="1" x14ac:dyDescent="0.3">
      <c r="A5" s="6" t="s">
        <v>0</v>
      </c>
      <c r="B5" s="6" t="s">
        <v>128</v>
      </c>
      <c r="C5" s="6" t="s">
        <v>129</v>
      </c>
      <c r="D5" s="6" t="s">
        <v>1</v>
      </c>
      <c r="E5" s="6" t="s">
        <v>2</v>
      </c>
      <c r="F5" s="6" t="s">
        <v>3</v>
      </c>
      <c r="G5" s="6" t="s">
        <v>139</v>
      </c>
    </row>
    <row r="6" spans="1:7" ht="14.15" customHeight="1" x14ac:dyDescent="0.3">
      <c r="A6" s="7" t="s">
        <v>4</v>
      </c>
      <c r="B6" s="7"/>
      <c r="C6" s="16" t="s">
        <v>335</v>
      </c>
      <c r="D6" s="7"/>
      <c r="E6" s="7"/>
      <c r="F6" s="7"/>
      <c r="G6" s="7"/>
    </row>
    <row r="7" spans="1:7" ht="14.15" customHeight="1" x14ac:dyDescent="0.3">
      <c r="A7" s="165">
        <v>1600</v>
      </c>
      <c r="B7" s="10"/>
      <c r="C7" s="156" t="s">
        <v>336</v>
      </c>
      <c r="D7" s="8"/>
      <c r="E7" s="8"/>
      <c r="F7" s="8"/>
      <c r="G7" s="17"/>
    </row>
    <row r="8" spans="1:7" ht="14.15" customHeight="1" x14ac:dyDescent="0.3">
      <c r="A8" s="59"/>
      <c r="B8" s="10"/>
      <c r="C8" s="157"/>
      <c r="D8" s="8"/>
      <c r="E8" s="8"/>
      <c r="F8" s="8"/>
      <c r="G8" s="17"/>
    </row>
    <row r="9" spans="1:7" ht="28.75" customHeight="1" x14ac:dyDescent="0.25">
      <c r="A9" s="58"/>
      <c r="B9" s="166">
        <v>1602</v>
      </c>
      <c r="C9" s="138" t="s">
        <v>337</v>
      </c>
      <c r="D9" s="169" t="s">
        <v>359</v>
      </c>
      <c r="E9" s="8">
        <v>1</v>
      </c>
      <c r="F9" s="8"/>
      <c r="G9" s="17"/>
    </row>
    <row r="10" spans="1:7" ht="14.15" customHeight="1" x14ac:dyDescent="0.25">
      <c r="A10" s="58"/>
      <c r="B10" s="167"/>
      <c r="C10" s="158"/>
      <c r="D10" s="158"/>
      <c r="E10" s="8"/>
      <c r="F10" s="80"/>
      <c r="G10" s="17"/>
    </row>
    <row r="11" spans="1:7" ht="14.15" customHeight="1" x14ac:dyDescent="0.25">
      <c r="A11" s="58">
        <v>1700</v>
      </c>
      <c r="B11" s="166"/>
      <c r="C11" s="131" t="s">
        <v>338</v>
      </c>
      <c r="D11" s="166"/>
      <c r="E11" s="8"/>
      <c r="F11" s="8"/>
      <c r="G11" s="17"/>
    </row>
    <row r="12" spans="1:7" ht="14.15" customHeight="1" x14ac:dyDescent="0.25">
      <c r="A12" s="59"/>
      <c r="B12" s="166"/>
      <c r="C12" s="134"/>
      <c r="D12" s="166"/>
      <c r="E12" s="8"/>
      <c r="F12" s="8"/>
      <c r="G12" s="17"/>
    </row>
    <row r="13" spans="1:7" ht="22.5" customHeight="1" x14ac:dyDescent="0.25">
      <c r="A13" s="59"/>
      <c r="B13" s="166">
        <v>17.010000000000002</v>
      </c>
      <c r="C13" s="134" t="s">
        <v>339</v>
      </c>
      <c r="D13" s="166"/>
      <c r="E13" s="8"/>
      <c r="F13" s="80"/>
      <c r="G13" s="17"/>
    </row>
    <row r="14" spans="1:7" ht="14.15" customHeight="1" x14ac:dyDescent="0.25">
      <c r="A14" s="59"/>
      <c r="B14" s="166"/>
      <c r="C14" s="159"/>
      <c r="D14" s="166"/>
      <c r="E14" s="8"/>
      <c r="F14" s="8"/>
      <c r="G14" s="17"/>
    </row>
    <row r="15" spans="1:7" ht="13.5" customHeight="1" x14ac:dyDescent="0.25">
      <c r="A15" s="59"/>
      <c r="B15" s="166"/>
      <c r="C15" s="134" t="s">
        <v>340</v>
      </c>
      <c r="D15" s="166" t="s">
        <v>360</v>
      </c>
      <c r="E15" s="8">
        <v>1</v>
      </c>
      <c r="F15" s="8"/>
      <c r="G15" s="17"/>
    </row>
    <row r="16" spans="1:7" ht="13.5" customHeight="1" x14ac:dyDescent="0.25">
      <c r="A16" s="58"/>
      <c r="B16" s="167"/>
      <c r="C16" s="57"/>
      <c r="D16" s="134"/>
      <c r="E16" s="8"/>
      <c r="F16" s="8"/>
      <c r="G16" s="17"/>
    </row>
    <row r="17" spans="1:7" ht="13.5" customHeight="1" x14ac:dyDescent="0.25">
      <c r="A17" s="58"/>
      <c r="B17" s="166">
        <v>17.02</v>
      </c>
      <c r="C17" s="159" t="s">
        <v>341</v>
      </c>
      <c r="D17" s="170"/>
      <c r="E17" s="8"/>
      <c r="F17" s="8"/>
      <c r="G17" s="17"/>
    </row>
    <row r="18" spans="1:7" ht="13.5" customHeight="1" x14ac:dyDescent="0.25">
      <c r="A18" s="59"/>
      <c r="B18" s="166"/>
      <c r="C18" s="160"/>
      <c r="D18" s="171"/>
      <c r="E18" s="8"/>
      <c r="F18" s="8"/>
      <c r="G18" s="17"/>
    </row>
    <row r="19" spans="1:7" ht="13.5" customHeight="1" x14ac:dyDescent="0.25">
      <c r="A19" s="59"/>
      <c r="B19" s="166"/>
      <c r="C19" s="160" t="s">
        <v>342</v>
      </c>
      <c r="D19" s="171" t="s">
        <v>333</v>
      </c>
      <c r="E19" s="8">
        <v>1</v>
      </c>
      <c r="F19" s="80"/>
      <c r="G19" s="17"/>
    </row>
    <row r="20" spans="1:7" ht="13.5" customHeight="1" x14ac:dyDescent="0.25">
      <c r="A20" s="59"/>
      <c r="B20" s="166"/>
      <c r="C20" s="160"/>
      <c r="D20" s="171"/>
      <c r="E20" s="8"/>
      <c r="F20" s="8"/>
      <c r="G20" s="17"/>
    </row>
    <row r="21" spans="1:7" ht="13.5" customHeight="1" x14ac:dyDescent="0.25">
      <c r="A21" s="141">
        <v>2100</v>
      </c>
      <c r="B21" s="166"/>
      <c r="C21" s="161" t="s">
        <v>343</v>
      </c>
      <c r="D21" s="171"/>
      <c r="E21" s="8"/>
      <c r="F21" s="8"/>
      <c r="G21" s="17"/>
    </row>
    <row r="22" spans="1:7" ht="13.5" customHeight="1" x14ac:dyDescent="0.25">
      <c r="A22" s="59"/>
      <c r="B22" s="166"/>
      <c r="C22" s="160"/>
      <c r="D22" s="171"/>
      <c r="E22" s="8"/>
      <c r="F22" s="8"/>
      <c r="G22" s="17"/>
    </row>
    <row r="23" spans="1:7" ht="35.25" customHeight="1" x14ac:dyDescent="0.25">
      <c r="A23" s="59"/>
      <c r="B23" s="166">
        <v>21.01</v>
      </c>
      <c r="C23" s="160" t="s">
        <v>344</v>
      </c>
      <c r="D23" s="169" t="s">
        <v>359</v>
      </c>
      <c r="E23" s="8">
        <v>1</v>
      </c>
      <c r="F23" s="8"/>
      <c r="G23" s="17"/>
    </row>
    <row r="24" spans="1:7" ht="13.5" customHeight="1" x14ac:dyDescent="0.25">
      <c r="A24" s="59"/>
      <c r="B24" s="166"/>
      <c r="C24" s="160"/>
      <c r="D24" s="171"/>
      <c r="E24" s="8"/>
      <c r="F24" s="8"/>
      <c r="G24" s="17"/>
    </row>
    <row r="25" spans="1:7" ht="13.5" customHeight="1" x14ac:dyDescent="0.25">
      <c r="A25" s="58">
        <v>3100</v>
      </c>
      <c r="B25" s="167"/>
      <c r="C25" s="162" t="s">
        <v>345</v>
      </c>
      <c r="D25" s="172"/>
      <c r="E25" s="8"/>
      <c r="F25" s="8"/>
      <c r="G25" s="17"/>
    </row>
    <row r="26" spans="1:7" ht="13.5" customHeight="1" x14ac:dyDescent="0.25">
      <c r="A26" s="58"/>
      <c r="B26" s="167"/>
      <c r="C26" s="131"/>
      <c r="D26" s="131"/>
      <c r="E26" s="8"/>
      <c r="F26" s="8"/>
      <c r="G26" s="17"/>
    </row>
    <row r="27" spans="1:7" ht="24.75" customHeight="1" x14ac:dyDescent="0.25">
      <c r="A27" s="57"/>
      <c r="B27" s="57">
        <v>31.02</v>
      </c>
      <c r="C27" s="134" t="s">
        <v>346</v>
      </c>
      <c r="D27" s="171"/>
      <c r="E27" s="8"/>
      <c r="F27" s="8"/>
      <c r="G27" s="17"/>
    </row>
    <row r="28" spans="1:7" ht="13.5" customHeight="1" x14ac:dyDescent="0.25">
      <c r="A28" s="57"/>
      <c r="B28" s="57"/>
      <c r="C28" s="57"/>
      <c r="D28" s="134"/>
      <c r="E28" s="8"/>
      <c r="F28" s="8"/>
      <c r="G28" s="17"/>
    </row>
    <row r="29" spans="1:7" ht="13.5" customHeight="1" x14ac:dyDescent="0.25">
      <c r="A29" s="56"/>
      <c r="B29" s="56"/>
      <c r="C29" s="134" t="s">
        <v>347</v>
      </c>
      <c r="D29" s="143" t="s">
        <v>6</v>
      </c>
      <c r="E29" s="8">
        <v>1</v>
      </c>
      <c r="F29" s="8"/>
      <c r="G29" s="17"/>
    </row>
    <row r="30" spans="1:7" ht="13.5" customHeight="1" x14ac:dyDescent="0.25">
      <c r="A30" s="57"/>
      <c r="B30" s="57"/>
      <c r="C30" s="134"/>
      <c r="D30" s="171"/>
      <c r="E30" s="8"/>
      <c r="F30" s="8"/>
      <c r="G30" s="17"/>
    </row>
    <row r="31" spans="1:7" ht="13.5" customHeight="1" x14ac:dyDescent="0.25">
      <c r="A31" s="57"/>
      <c r="B31" s="57">
        <v>31.03</v>
      </c>
      <c r="C31" s="134" t="s">
        <v>348</v>
      </c>
      <c r="D31" s="171"/>
      <c r="E31" s="8"/>
      <c r="F31" s="8"/>
      <c r="G31" s="17"/>
    </row>
    <row r="32" spans="1:7" ht="13.5" customHeight="1" x14ac:dyDescent="0.25">
      <c r="A32" s="57"/>
      <c r="B32" s="57"/>
      <c r="C32" s="134" t="s">
        <v>349</v>
      </c>
      <c r="D32" s="143" t="s">
        <v>360</v>
      </c>
      <c r="E32" s="8">
        <v>1</v>
      </c>
      <c r="F32" s="8"/>
      <c r="G32" s="17"/>
    </row>
    <row r="33" spans="1:7" ht="13.5" customHeight="1" x14ac:dyDescent="0.25">
      <c r="A33" s="57"/>
      <c r="B33" s="57"/>
      <c r="C33" s="134"/>
      <c r="D33" s="171"/>
      <c r="E33" s="8"/>
      <c r="F33" s="8"/>
      <c r="G33" s="17"/>
    </row>
    <row r="34" spans="1:7" ht="13.5" customHeight="1" x14ac:dyDescent="0.3">
      <c r="A34" s="56">
        <v>3300</v>
      </c>
      <c r="B34" s="57"/>
      <c r="C34" s="148" t="s">
        <v>350</v>
      </c>
      <c r="D34" s="171"/>
      <c r="E34" s="21"/>
      <c r="F34" s="21"/>
      <c r="G34" s="17"/>
    </row>
    <row r="35" spans="1:7" ht="13.5" customHeight="1" x14ac:dyDescent="0.25">
      <c r="A35" s="57"/>
      <c r="B35" s="57"/>
      <c r="C35" s="134"/>
      <c r="D35" s="171"/>
      <c r="E35" s="21"/>
      <c r="F35" s="21"/>
      <c r="G35" s="17"/>
    </row>
    <row r="36" spans="1:7" ht="53.4" customHeight="1" x14ac:dyDescent="0.25">
      <c r="A36" s="57"/>
      <c r="B36" s="168" t="s">
        <v>358</v>
      </c>
      <c r="C36" s="134" t="s">
        <v>351</v>
      </c>
      <c r="D36" s="143" t="s">
        <v>6</v>
      </c>
      <c r="E36" s="8">
        <v>1</v>
      </c>
      <c r="F36" s="8"/>
      <c r="G36" s="17"/>
    </row>
    <row r="37" spans="1:7" ht="13.5" customHeight="1" x14ac:dyDescent="0.25">
      <c r="A37" s="57"/>
      <c r="B37" s="57"/>
      <c r="C37" s="134"/>
      <c r="D37" s="171"/>
      <c r="E37" s="21"/>
      <c r="F37" s="21"/>
      <c r="G37" s="17"/>
    </row>
    <row r="38" spans="1:7" ht="13.5" customHeight="1" x14ac:dyDescent="0.25">
      <c r="A38" s="56">
        <v>3400</v>
      </c>
      <c r="B38" s="57"/>
      <c r="C38" s="131" t="s">
        <v>352</v>
      </c>
      <c r="D38" s="173"/>
      <c r="E38" s="8"/>
      <c r="F38" s="8"/>
      <c r="G38" s="17"/>
    </row>
    <row r="39" spans="1:7" ht="13.5" customHeight="1" x14ac:dyDescent="0.25">
      <c r="A39" s="57"/>
      <c r="B39" s="57"/>
      <c r="C39" s="57"/>
      <c r="D39" s="134"/>
      <c r="E39" s="21"/>
      <c r="F39" s="21"/>
      <c r="G39" s="17"/>
    </row>
    <row r="40" spans="1:7" ht="24" customHeight="1" x14ac:dyDescent="0.25">
      <c r="A40" s="56"/>
      <c r="B40" s="57">
        <v>3401</v>
      </c>
      <c r="C40" s="134" t="s">
        <v>353</v>
      </c>
      <c r="D40" s="143"/>
      <c r="E40" s="8">
        <v>1</v>
      </c>
      <c r="F40" s="8"/>
      <c r="G40" s="17"/>
    </row>
    <row r="41" spans="1:7" ht="13.5" customHeight="1" x14ac:dyDescent="0.25">
      <c r="A41" s="56"/>
      <c r="B41" s="57"/>
      <c r="C41" s="134"/>
      <c r="D41" s="174"/>
      <c r="E41" s="21"/>
      <c r="F41" s="21"/>
      <c r="G41" s="17"/>
    </row>
    <row r="42" spans="1:7" ht="13.5" customHeight="1" x14ac:dyDescent="0.25">
      <c r="A42" s="56"/>
      <c r="B42" s="57"/>
      <c r="C42" s="134" t="s">
        <v>354</v>
      </c>
      <c r="D42" s="174"/>
      <c r="E42" s="8"/>
      <c r="F42" s="8"/>
      <c r="G42" s="17"/>
    </row>
    <row r="43" spans="1:7" ht="13.5" customHeight="1" x14ac:dyDescent="0.25">
      <c r="A43" s="56"/>
      <c r="B43" s="57"/>
      <c r="C43" s="134"/>
      <c r="D43" s="174"/>
      <c r="E43" s="21"/>
      <c r="F43" s="21"/>
      <c r="G43" s="17"/>
    </row>
    <row r="44" spans="1:7" ht="13.5" customHeight="1" x14ac:dyDescent="0.25">
      <c r="A44" s="56"/>
      <c r="B44" s="57"/>
      <c r="C44" s="134" t="s">
        <v>355</v>
      </c>
      <c r="D44" s="143" t="s">
        <v>6</v>
      </c>
      <c r="E44" s="8">
        <v>1</v>
      </c>
      <c r="F44" s="8"/>
      <c r="G44" s="17"/>
    </row>
    <row r="45" spans="1:7" ht="13.5" customHeight="1" x14ac:dyDescent="0.25">
      <c r="A45" s="57"/>
      <c r="B45" s="57"/>
      <c r="C45" s="134"/>
      <c r="D45" s="175"/>
      <c r="E45" s="21"/>
      <c r="F45" s="21"/>
      <c r="G45" s="17"/>
    </row>
    <row r="46" spans="1:7" ht="14.15" customHeight="1" x14ac:dyDescent="0.25">
      <c r="A46" s="141">
        <v>5000</v>
      </c>
      <c r="B46" s="130"/>
      <c r="C46" s="164" t="s">
        <v>356</v>
      </c>
      <c r="D46" s="176"/>
      <c r="E46" s="21"/>
      <c r="F46" s="21"/>
      <c r="G46" s="17"/>
    </row>
    <row r="47" spans="1:7" ht="14.15" customHeight="1" x14ac:dyDescent="0.25">
      <c r="A47" s="74"/>
      <c r="B47" s="130"/>
      <c r="C47" s="163"/>
      <c r="D47" s="176"/>
      <c r="E47" s="21"/>
      <c r="F47" s="21"/>
      <c r="G47" s="17"/>
    </row>
    <row r="48" spans="1:7" ht="26.25" customHeight="1" x14ac:dyDescent="0.25">
      <c r="A48" s="15"/>
      <c r="B48" s="130">
        <v>5900</v>
      </c>
      <c r="C48" s="163" t="s">
        <v>357</v>
      </c>
      <c r="D48" s="177" t="s">
        <v>675</v>
      </c>
      <c r="E48" s="21">
        <v>1</v>
      </c>
      <c r="F48" s="21"/>
      <c r="G48" s="17"/>
    </row>
    <row r="49" spans="1:7" ht="14.15" customHeight="1" x14ac:dyDescent="0.3">
      <c r="A49" s="15"/>
      <c r="B49" s="15"/>
      <c r="C49" s="353"/>
      <c r="D49" s="21"/>
      <c r="E49" s="21"/>
      <c r="F49" s="21"/>
      <c r="G49" s="17"/>
    </row>
    <row r="50" spans="1:7" ht="20.399999999999999" customHeight="1" x14ac:dyDescent="0.3">
      <c r="A50" s="11"/>
      <c r="B50" s="65"/>
      <c r="C50" s="373" t="s">
        <v>246</v>
      </c>
      <c r="D50" s="13"/>
      <c r="E50" s="13"/>
      <c r="F50" s="13"/>
      <c r="G50" s="387"/>
    </row>
    <row r="51" spans="1:7" x14ac:dyDescent="0.25">
      <c r="G51" s="352"/>
    </row>
  </sheetData>
  <printOptions horizontalCentered="1"/>
  <pageMargins left="0.74803149606299213" right="0.35433070866141736" top="0.59055118110236227" bottom="0.59055118110236227" header="0.31496062992125984" footer="0.31496062992125984"/>
  <pageSetup paperSize="9" scale="93" firstPageNumber="19" orientation="portrait" useFirstPageNumber="1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75E34-6330-419B-AFCE-D7F1C5B51C8F}">
  <sheetPr>
    <tabColor rgb="FF0070C0"/>
    <pageSetUpPr fitToPage="1"/>
  </sheetPr>
  <dimension ref="A1:G47"/>
  <sheetViews>
    <sheetView zoomScaleNormal="100" zoomScaleSheetLayoutView="112" workbookViewId="0">
      <selection activeCell="F4" sqref="F4:G46"/>
    </sheetView>
  </sheetViews>
  <sheetFormatPr defaultColWidth="8.90625" defaultRowHeight="16.25" customHeight="1" x14ac:dyDescent="0.35"/>
  <cols>
    <col min="1" max="1" width="8.90625" style="271"/>
    <col min="2" max="2" width="8.90625" style="222"/>
    <col min="3" max="3" width="66.6328125" style="222" customWidth="1"/>
    <col min="4" max="4" width="8.6328125" style="272" customWidth="1"/>
    <col min="5" max="5" width="11.453125" style="272" customWidth="1"/>
    <col min="6" max="6" width="16.6328125" style="273" customWidth="1"/>
    <col min="7" max="7" width="19.81640625" style="271" customWidth="1"/>
    <col min="8" max="16384" width="8.90625" style="222"/>
  </cols>
  <sheetData>
    <row r="1" spans="1:7" ht="16.25" customHeight="1" x14ac:dyDescent="0.35">
      <c r="A1" s="217"/>
      <c r="B1" s="218" t="s">
        <v>467</v>
      </c>
      <c r="C1" s="218" t="s">
        <v>129</v>
      </c>
      <c r="D1" s="219" t="s">
        <v>1</v>
      </c>
      <c r="E1" s="219" t="s">
        <v>2</v>
      </c>
      <c r="F1" s="220" t="s">
        <v>3</v>
      </c>
      <c r="G1" s="221" t="s">
        <v>139</v>
      </c>
    </row>
    <row r="2" spans="1:7" ht="16.25" customHeight="1" x14ac:dyDescent="0.35">
      <c r="A2" s="223"/>
      <c r="B2" s="224"/>
      <c r="C2" s="224" t="s">
        <v>468</v>
      </c>
      <c r="D2" s="225"/>
      <c r="E2" s="225"/>
      <c r="F2" s="226"/>
      <c r="G2" s="227"/>
    </row>
    <row r="3" spans="1:7" ht="16.25" customHeight="1" x14ac:dyDescent="0.35">
      <c r="A3" s="228"/>
      <c r="B3" s="229"/>
      <c r="C3" s="230" t="s">
        <v>469</v>
      </c>
      <c r="D3" s="231"/>
      <c r="E3" s="232"/>
      <c r="F3" s="233"/>
      <c r="G3" s="234"/>
    </row>
    <row r="4" spans="1:7" ht="14.5" x14ac:dyDescent="0.35">
      <c r="A4" s="228" t="s">
        <v>470</v>
      </c>
      <c r="B4" s="229"/>
      <c r="C4" s="229" t="s">
        <v>471</v>
      </c>
      <c r="D4" s="232" t="s">
        <v>452</v>
      </c>
      <c r="E4" s="232">
        <v>1</v>
      </c>
      <c r="F4" s="233"/>
      <c r="G4" s="234"/>
    </row>
    <row r="5" spans="1:7" ht="121.75" customHeight="1" x14ac:dyDescent="0.35">
      <c r="A5" s="228" t="s">
        <v>472</v>
      </c>
      <c r="B5" s="229"/>
      <c r="C5" s="229" t="s">
        <v>473</v>
      </c>
      <c r="D5" s="232"/>
      <c r="E5" s="232"/>
      <c r="F5" s="233"/>
      <c r="G5" s="234"/>
    </row>
    <row r="6" spans="1:7" ht="14.5" x14ac:dyDescent="0.35">
      <c r="A6" s="228" t="s">
        <v>474</v>
      </c>
      <c r="B6" s="229"/>
      <c r="C6" s="229" t="s">
        <v>475</v>
      </c>
      <c r="D6" s="232" t="s">
        <v>476</v>
      </c>
      <c r="E6" s="232">
        <v>1</v>
      </c>
      <c r="F6" s="233"/>
      <c r="G6" s="234"/>
    </row>
    <row r="7" spans="1:7" ht="14.5" x14ac:dyDescent="0.35">
      <c r="A7" s="228" t="s">
        <v>477</v>
      </c>
      <c r="B7" s="229"/>
      <c r="C7" s="229" t="s">
        <v>478</v>
      </c>
      <c r="D7" s="232" t="s">
        <v>476</v>
      </c>
      <c r="E7" s="232">
        <v>1</v>
      </c>
      <c r="F7" s="233"/>
      <c r="G7" s="234"/>
    </row>
    <row r="8" spans="1:7" ht="14.5" x14ac:dyDescent="0.35">
      <c r="A8" s="228" t="s">
        <v>479</v>
      </c>
      <c r="B8" s="229"/>
      <c r="C8" s="229" t="s">
        <v>480</v>
      </c>
      <c r="D8" s="232" t="s">
        <v>476</v>
      </c>
      <c r="E8" s="232">
        <v>1</v>
      </c>
      <c r="F8" s="233"/>
      <c r="G8" s="234"/>
    </row>
    <row r="9" spans="1:7" ht="14.5" x14ac:dyDescent="0.35">
      <c r="A9" s="228" t="s">
        <v>481</v>
      </c>
      <c r="B9" s="229"/>
      <c r="C9" s="229" t="s">
        <v>482</v>
      </c>
      <c r="D9" s="232" t="s">
        <v>476</v>
      </c>
      <c r="E9" s="232">
        <v>1</v>
      </c>
      <c r="F9" s="233"/>
      <c r="G9" s="234"/>
    </row>
    <row r="10" spans="1:7" ht="14.5" x14ac:dyDescent="0.35">
      <c r="A10" s="228" t="s">
        <v>483</v>
      </c>
      <c r="B10" s="229"/>
      <c r="C10" s="229" t="s">
        <v>484</v>
      </c>
      <c r="D10" s="232" t="s">
        <v>476</v>
      </c>
      <c r="E10" s="232">
        <v>1</v>
      </c>
      <c r="F10" s="233"/>
      <c r="G10" s="234"/>
    </row>
    <row r="11" spans="1:7" ht="14.5" x14ac:dyDescent="0.35">
      <c r="A11" s="228" t="s">
        <v>485</v>
      </c>
      <c r="B11" s="229"/>
      <c r="C11" s="229" t="s">
        <v>486</v>
      </c>
      <c r="D11" s="232" t="s">
        <v>476</v>
      </c>
      <c r="E11" s="232">
        <v>1</v>
      </c>
      <c r="F11" s="233"/>
      <c r="G11" s="234"/>
    </row>
    <row r="12" spans="1:7" ht="14.5" x14ac:dyDescent="0.35">
      <c r="A12" s="228" t="s">
        <v>487</v>
      </c>
      <c r="B12" s="229"/>
      <c r="C12" s="229" t="s">
        <v>488</v>
      </c>
      <c r="D12" s="232" t="s">
        <v>476</v>
      </c>
      <c r="E12" s="232">
        <v>0</v>
      </c>
      <c r="F12" s="233"/>
      <c r="G12" s="234"/>
    </row>
    <row r="13" spans="1:7" ht="16.25" customHeight="1" x14ac:dyDescent="0.35">
      <c r="A13" s="228">
        <v>24</v>
      </c>
      <c r="B13" s="229"/>
      <c r="C13" s="229" t="s">
        <v>489</v>
      </c>
      <c r="D13" s="232" t="s">
        <v>5</v>
      </c>
      <c r="E13" s="232">
        <v>1</v>
      </c>
      <c r="F13" s="233"/>
      <c r="G13" s="234"/>
    </row>
    <row r="14" spans="1:7" ht="16.25" customHeight="1" x14ac:dyDescent="0.35">
      <c r="A14" s="228" t="s">
        <v>490</v>
      </c>
      <c r="B14" s="235"/>
      <c r="C14" s="235" t="s">
        <v>491</v>
      </c>
      <c r="D14" s="236" t="s">
        <v>476</v>
      </c>
      <c r="E14" s="236">
        <v>1</v>
      </c>
      <c r="F14" s="237"/>
      <c r="G14" s="234"/>
    </row>
    <row r="15" spans="1:7" ht="16.25" customHeight="1" x14ac:dyDescent="0.35">
      <c r="A15" s="228" t="s">
        <v>492</v>
      </c>
      <c r="B15" s="235"/>
      <c r="C15" s="235" t="s">
        <v>493</v>
      </c>
      <c r="D15" s="236" t="s">
        <v>476</v>
      </c>
      <c r="E15" s="236">
        <v>1</v>
      </c>
      <c r="F15" s="237"/>
      <c r="G15" s="234"/>
    </row>
    <row r="16" spans="1:7" ht="16.25" customHeight="1" x14ac:dyDescent="0.35">
      <c r="A16" s="228" t="s">
        <v>494</v>
      </c>
      <c r="B16" s="229"/>
      <c r="C16" s="230" t="s">
        <v>495</v>
      </c>
      <c r="D16" s="232"/>
      <c r="E16" s="232"/>
      <c r="F16" s="233"/>
      <c r="G16" s="234"/>
    </row>
    <row r="17" spans="1:7" ht="46" x14ac:dyDescent="0.35">
      <c r="A17" s="228" t="s">
        <v>496</v>
      </c>
      <c r="B17" s="238"/>
      <c r="C17" s="238" t="s">
        <v>497</v>
      </c>
      <c r="D17" s="239"/>
      <c r="E17" s="239"/>
      <c r="F17" s="240"/>
      <c r="G17" s="234"/>
    </row>
    <row r="18" spans="1:7" ht="14.5" x14ac:dyDescent="0.35">
      <c r="A18" s="228" t="s">
        <v>498</v>
      </c>
      <c r="B18" s="238"/>
      <c r="C18" s="229" t="s">
        <v>478</v>
      </c>
      <c r="D18" s="232" t="s">
        <v>476</v>
      </c>
      <c r="E18" s="232">
        <v>1</v>
      </c>
      <c r="F18" s="240"/>
      <c r="G18" s="234"/>
    </row>
    <row r="19" spans="1:7" ht="14.5" x14ac:dyDescent="0.35">
      <c r="A19" s="228" t="s">
        <v>499</v>
      </c>
      <c r="B19" s="238"/>
      <c r="C19" s="229" t="s">
        <v>480</v>
      </c>
      <c r="D19" s="232" t="s">
        <v>476</v>
      </c>
      <c r="E19" s="232">
        <v>1</v>
      </c>
      <c r="F19" s="240"/>
      <c r="G19" s="234"/>
    </row>
    <row r="20" spans="1:7" ht="14.5" x14ac:dyDescent="0.35">
      <c r="A20" s="228" t="s">
        <v>500</v>
      </c>
      <c r="B20" s="238"/>
      <c r="C20" s="229" t="s">
        <v>501</v>
      </c>
      <c r="D20" s="232" t="s">
        <v>476</v>
      </c>
      <c r="E20" s="232">
        <v>1</v>
      </c>
      <c r="F20" s="240"/>
      <c r="G20" s="234"/>
    </row>
    <row r="21" spans="1:7" ht="14.5" x14ac:dyDescent="0.35">
      <c r="A21" s="228" t="s">
        <v>502</v>
      </c>
      <c r="B21" s="238"/>
      <c r="C21" s="229" t="s">
        <v>486</v>
      </c>
      <c r="D21" s="232" t="s">
        <v>476</v>
      </c>
      <c r="E21" s="232">
        <v>1</v>
      </c>
      <c r="F21" s="240"/>
      <c r="G21" s="234"/>
    </row>
    <row r="22" spans="1:7" ht="14.5" x14ac:dyDescent="0.35">
      <c r="A22" s="228" t="s">
        <v>503</v>
      </c>
      <c r="B22" s="238"/>
      <c r="C22" s="229" t="s">
        <v>488</v>
      </c>
      <c r="D22" s="232" t="s">
        <v>476</v>
      </c>
      <c r="E22" s="232">
        <v>1</v>
      </c>
      <c r="F22" s="240"/>
      <c r="G22" s="234"/>
    </row>
    <row r="23" spans="1:7" ht="14.5" x14ac:dyDescent="0.35">
      <c r="A23" s="228" t="s">
        <v>504</v>
      </c>
      <c r="B23" s="229"/>
      <c r="C23" s="229" t="s">
        <v>505</v>
      </c>
      <c r="D23" s="232" t="s">
        <v>476</v>
      </c>
      <c r="E23" s="232">
        <v>0</v>
      </c>
      <c r="F23" s="233"/>
      <c r="G23" s="234"/>
    </row>
    <row r="24" spans="1:7" ht="14.5" x14ac:dyDescent="0.35">
      <c r="A24" s="228" t="s">
        <v>506</v>
      </c>
      <c r="B24" s="241"/>
      <c r="C24" s="229" t="s">
        <v>507</v>
      </c>
      <c r="D24" s="232" t="s">
        <v>476</v>
      </c>
      <c r="E24" s="232">
        <v>0</v>
      </c>
      <c r="F24" s="233"/>
      <c r="G24" s="234"/>
    </row>
    <row r="25" spans="1:7" ht="14.5" x14ac:dyDescent="0.35">
      <c r="A25" s="228" t="s">
        <v>508</v>
      </c>
      <c r="B25" s="241"/>
      <c r="C25" s="243" t="s">
        <v>509</v>
      </c>
      <c r="D25" s="236"/>
      <c r="E25" s="236"/>
      <c r="F25" s="244"/>
      <c r="G25" s="234"/>
    </row>
    <row r="26" spans="1:7" ht="14.5" x14ac:dyDescent="0.35">
      <c r="A26" s="228" t="s">
        <v>510</v>
      </c>
      <c r="B26" s="241"/>
      <c r="C26" s="246" t="s">
        <v>511</v>
      </c>
      <c r="D26" s="247" t="s">
        <v>137</v>
      </c>
      <c r="E26" s="247">
        <v>0</v>
      </c>
      <c r="F26" s="242"/>
      <c r="G26" s="234"/>
    </row>
    <row r="27" spans="1:7" ht="20.399999999999999" customHeight="1" x14ac:dyDescent="0.35">
      <c r="A27" s="228" t="s">
        <v>512</v>
      </c>
      <c r="B27" s="241"/>
      <c r="C27" s="248" t="s">
        <v>513</v>
      </c>
      <c r="D27" s="249" t="s">
        <v>138</v>
      </c>
      <c r="E27" s="354">
        <v>200000</v>
      </c>
      <c r="F27" s="245"/>
      <c r="G27" s="234"/>
    </row>
    <row r="28" spans="1:7" ht="20.399999999999999" customHeight="1" x14ac:dyDescent="0.35">
      <c r="A28" s="228" t="s">
        <v>514</v>
      </c>
      <c r="B28" s="241"/>
      <c r="C28" s="251" t="s">
        <v>515</v>
      </c>
      <c r="D28" s="252"/>
      <c r="E28" s="253"/>
      <c r="F28" s="254"/>
      <c r="G28" s="234"/>
    </row>
    <row r="29" spans="1:7" ht="30.65" customHeight="1" x14ac:dyDescent="0.35">
      <c r="A29" s="228" t="s">
        <v>516</v>
      </c>
      <c r="B29" s="241"/>
      <c r="C29" s="256" t="s">
        <v>517</v>
      </c>
      <c r="D29" s="252"/>
      <c r="E29" s="250"/>
      <c r="F29" s="255"/>
      <c r="G29" s="234"/>
    </row>
    <row r="30" spans="1:7" ht="30.65" customHeight="1" x14ac:dyDescent="0.35">
      <c r="A30" s="228" t="s">
        <v>518</v>
      </c>
      <c r="B30" s="241"/>
      <c r="C30" s="229" t="s">
        <v>478</v>
      </c>
      <c r="D30" s="232" t="s">
        <v>476</v>
      </c>
      <c r="E30" s="257">
        <v>1</v>
      </c>
      <c r="F30" s="255"/>
      <c r="G30" s="234"/>
    </row>
    <row r="31" spans="1:7" ht="30.65" customHeight="1" x14ac:dyDescent="0.35">
      <c r="A31" s="228" t="s">
        <v>519</v>
      </c>
      <c r="B31" s="241"/>
      <c r="C31" s="229" t="s">
        <v>480</v>
      </c>
      <c r="D31" s="232" t="s">
        <v>476</v>
      </c>
      <c r="E31" s="232">
        <v>1</v>
      </c>
      <c r="F31" s="255"/>
      <c r="G31" s="234"/>
    </row>
    <row r="32" spans="1:7" ht="30.65" customHeight="1" x14ac:dyDescent="0.35">
      <c r="A32" s="228" t="s">
        <v>520</v>
      </c>
      <c r="B32" s="241"/>
      <c r="C32" s="229" t="s">
        <v>501</v>
      </c>
      <c r="D32" s="232" t="s">
        <v>476</v>
      </c>
      <c r="E32" s="232">
        <v>1</v>
      </c>
      <c r="F32" s="255"/>
      <c r="G32" s="234"/>
    </row>
    <row r="33" spans="1:7" ht="30.65" customHeight="1" x14ac:dyDescent="0.35">
      <c r="A33" s="228" t="s">
        <v>521</v>
      </c>
      <c r="B33" s="241"/>
      <c r="C33" s="229" t="s">
        <v>486</v>
      </c>
      <c r="D33" s="232" t="s">
        <v>476</v>
      </c>
      <c r="E33" s="232">
        <v>1</v>
      </c>
      <c r="F33" s="255"/>
      <c r="G33" s="234"/>
    </row>
    <row r="34" spans="1:7" ht="30.65" customHeight="1" x14ac:dyDescent="0.35">
      <c r="A34" s="228" t="s">
        <v>522</v>
      </c>
      <c r="B34" s="241"/>
      <c r="C34" s="229" t="s">
        <v>488</v>
      </c>
      <c r="D34" s="232" t="s">
        <v>476</v>
      </c>
      <c r="E34" s="232">
        <v>1</v>
      </c>
      <c r="F34" s="255"/>
      <c r="G34" s="234"/>
    </row>
    <row r="35" spans="1:7" ht="30.65" customHeight="1" x14ac:dyDescent="0.35">
      <c r="A35" s="228" t="s">
        <v>523</v>
      </c>
      <c r="B35" s="241"/>
      <c r="C35" s="229" t="s">
        <v>505</v>
      </c>
      <c r="D35" s="232" t="s">
        <v>476</v>
      </c>
      <c r="E35" s="232">
        <v>1</v>
      </c>
      <c r="F35" s="255"/>
      <c r="G35" s="234"/>
    </row>
    <row r="36" spans="1:7" ht="30.65" customHeight="1" x14ac:dyDescent="0.35">
      <c r="A36" s="228" t="s">
        <v>524</v>
      </c>
      <c r="B36" s="241"/>
      <c r="C36" s="229" t="s">
        <v>507</v>
      </c>
      <c r="D36" s="236" t="s">
        <v>476</v>
      </c>
      <c r="E36" s="232">
        <v>0</v>
      </c>
      <c r="F36" s="255"/>
      <c r="G36" s="234"/>
    </row>
    <row r="37" spans="1:7" ht="30.65" customHeight="1" x14ac:dyDescent="0.35">
      <c r="A37" s="228" t="s">
        <v>525</v>
      </c>
      <c r="B37" s="241"/>
      <c r="C37" s="258" t="s">
        <v>526</v>
      </c>
      <c r="D37" s="259" t="s">
        <v>137</v>
      </c>
      <c r="E37" s="260">
        <v>0</v>
      </c>
      <c r="F37" s="255"/>
      <c r="G37" s="234"/>
    </row>
    <row r="38" spans="1:7" ht="30.65" customHeight="1" x14ac:dyDescent="0.35">
      <c r="A38" s="228" t="s">
        <v>527</v>
      </c>
      <c r="B38" s="241"/>
      <c r="C38" s="258" t="s">
        <v>528</v>
      </c>
      <c r="D38" s="261" t="s">
        <v>138</v>
      </c>
      <c r="E38" s="262">
        <f>F37</f>
        <v>0</v>
      </c>
      <c r="F38" s="403"/>
      <c r="G38" s="234"/>
    </row>
    <row r="39" spans="1:7" ht="30.65" customHeight="1" x14ac:dyDescent="0.35">
      <c r="A39" s="228" t="s">
        <v>529</v>
      </c>
      <c r="B39" s="241"/>
      <c r="C39" s="263" t="s">
        <v>530</v>
      </c>
      <c r="D39" s="249"/>
      <c r="E39" s="249"/>
      <c r="F39" s="255"/>
      <c r="G39" s="234"/>
    </row>
    <row r="40" spans="1:7" ht="30.65" customHeight="1" x14ac:dyDescent="0.35">
      <c r="A40" s="228" t="s">
        <v>531</v>
      </c>
      <c r="B40" s="241"/>
      <c r="C40" s="258" t="s">
        <v>532</v>
      </c>
      <c r="D40" s="261" t="s">
        <v>137</v>
      </c>
      <c r="E40" s="261">
        <v>0</v>
      </c>
      <c r="F40" s="255"/>
      <c r="G40" s="234"/>
    </row>
    <row r="41" spans="1:7" ht="30.65" customHeight="1" x14ac:dyDescent="0.35">
      <c r="A41" s="228" t="s">
        <v>533</v>
      </c>
      <c r="B41" s="264"/>
      <c r="C41" s="258" t="s">
        <v>528</v>
      </c>
      <c r="D41" s="261" t="s">
        <v>138</v>
      </c>
      <c r="E41" s="262">
        <f>F40</f>
        <v>0</v>
      </c>
      <c r="F41" s="403"/>
      <c r="G41" s="234"/>
    </row>
    <row r="42" spans="1:7" ht="20.399999999999999" customHeight="1" x14ac:dyDescent="0.35">
      <c r="A42" s="228" t="s">
        <v>534</v>
      </c>
      <c r="B42" s="265"/>
      <c r="C42" s="263" t="s">
        <v>535</v>
      </c>
      <c r="D42" s="249"/>
      <c r="E42" s="249"/>
      <c r="F42" s="255"/>
      <c r="G42" s="234"/>
    </row>
    <row r="43" spans="1:7" ht="28.25" customHeight="1" x14ac:dyDescent="0.35">
      <c r="A43" s="228" t="s">
        <v>536</v>
      </c>
      <c r="B43" s="241"/>
      <c r="C43" s="258" t="s">
        <v>537</v>
      </c>
      <c r="D43" s="261" t="s">
        <v>137</v>
      </c>
      <c r="E43" s="261">
        <v>0</v>
      </c>
      <c r="F43" s="255"/>
      <c r="G43" s="234"/>
    </row>
    <row r="44" spans="1:7" ht="20.399999999999999" customHeight="1" x14ac:dyDescent="0.35">
      <c r="A44" s="228" t="s">
        <v>538</v>
      </c>
      <c r="B44" s="241"/>
      <c r="C44" s="258" t="s">
        <v>528</v>
      </c>
      <c r="D44" s="261" t="s">
        <v>138</v>
      </c>
      <c r="E44" s="262">
        <f>F43</f>
        <v>0</v>
      </c>
      <c r="F44" s="403"/>
      <c r="G44" s="234"/>
    </row>
    <row r="45" spans="1:7" ht="20.399999999999999" customHeight="1" thickBot="1" x14ac:dyDescent="0.4">
      <c r="A45" s="266"/>
      <c r="B45" s="241"/>
      <c r="C45" s="258"/>
      <c r="D45" s="250"/>
      <c r="E45" s="267"/>
      <c r="F45" s="255"/>
      <c r="G45" s="355"/>
    </row>
    <row r="46" spans="1:7" ht="25.75" customHeight="1" thickBot="1" x14ac:dyDescent="0.4">
      <c r="A46" s="268"/>
      <c r="B46" s="269"/>
      <c r="C46" s="417" t="s">
        <v>539</v>
      </c>
      <c r="D46" s="418"/>
      <c r="E46" s="419"/>
      <c r="F46" s="270"/>
      <c r="G46" s="379"/>
    </row>
    <row r="47" spans="1:7" ht="16.25" customHeight="1" x14ac:dyDescent="0.35">
      <c r="G47" s="273"/>
    </row>
  </sheetData>
  <mergeCells count="1">
    <mergeCell ref="C46:E46"/>
  </mergeCells>
  <printOptions horizontalCentered="1"/>
  <pageMargins left="0.23622047244094491" right="0.23622047244094491" top="0.23622047244094491" bottom="0.23622047244094491" header="0.31496062992125984" footer="0.31496062992125984"/>
  <pageSetup paperSize="9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15</vt:i4>
      </vt:variant>
    </vt:vector>
  </HeadingPairs>
  <TitlesOfParts>
    <vt:vector size="26" baseType="lpstr">
      <vt:lpstr>1.PnG</vt:lpstr>
      <vt:lpstr>SITE CLEARANCE</vt:lpstr>
      <vt:lpstr>GENERAL MATERIALS</vt:lpstr>
      <vt:lpstr>GENERAL FENCING MATERIALS</vt:lpstr>
      <vt:lpstr>SMALL STOCK HANDLING FACILITY</vt:lpstr>
      <vt:lpstr>LARGE STOCK HANDLING FACILITY</vt:lpstr>
      <vt:lpstr>STOCKWATER SYSTEM</vt:lpstr>
      <vt:lpstr>ACCESS ROAD</vt:lpstr>
      <vt:lpstr>Energy</vt:lpstr>
      <vt:lpstr>Palisade fences</vt:lpstr>
      <vt:lpstr>Summary</vt:lpstr>
      <vt:lpstr>'1.PnG'!Print_Area</vt:lpstr>
      <vt:lpstr>'ACCESS ROAD'!Print_Area</vt:lpstr>
      <vt:lpstr>'GENERAL FENCING MATERIALS'!Print_Area</vt:lpstr>
      <vt:lpstr>'GENERAL MATERIALS'!Print_Area</vt:lpstr>
      <vt:lpstr>'LARGE STOCK HANDLING FACILITY'!Print_Area</vt:lpstr>
      <vt:lpstr>'SITE CLEARANCE'!Print_Area</vt:lpstr>
      <vt:lpstr>'SMALL STOCK HANDLING FACILITY'!Print_Area</vt:lpstr>
      <vt:lpstr>'STOCKWATER SYSTEM'!Print_Area</vt:lpstr>
      <vt:lpstr>'ACCESS ROAD'!Print_Titles</vt:lpstr>
      <vt:lpstr>'GENERAL FENCING MATERIALS'!Print_Titles</vt:lpstr>
      <vt:lpstr>'GENERAL MATERIALS'!Print_Titles</vt:lpstr>
      <vt:lpstr>'LARGE STOCK HANDLING FACILITY'!Print_Titles</vt:lpstr>
      <vt:lpstr>'SITE CLEARANCE'!Print_Titles</vt:lpstr>
      <vt:lpstr>'SMALL STOCK HANDLING FACILITY'!Print_Titles</vt:lpstr>
      <vt:lpstr>'STOCKWATER SYSTEM'!Print_Titles</vt:lpstr>
    </vt:vector>
  </TitlesOfParts>
  <Company>EV&amp;N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 Wessels</dc:creator>
  <cp:lastModifiedBy>Chabana Grace</cp:lastModifiedBy>
  <cp:lastPrinted>2023-12-13T13:08:20Z</cp:lastPrinted>
  <dcterms:created xsi:type="dcterms:W3CDTF">2003-12-10T09:01:50Z</dcterms:created>
  <dcterms:modified xsi:type="dcterms:W3CDTF">2025-12-03T08:36:52Z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db9aa72-9e79-41c5-9bd6-2f3f518ff48e_Enabled">
    <vt:lpwstr>true</vt:lpwstr>
  </property>
  <property fmtid="{D5CDD505-2E9C-101B-9397-08002B2CF9AE}" pid="3" name="MSIP_Label_adb9aa72-9e79-41c5-9bd6-2f3f518ff48e_SetDate">
    <vt:lpwstr>2023-08-07T07:49:12Z</vt:lpwstr>
  </property>
  <property fmtid="{D5CDD505-2E9C-101B-9397-08002B2CF9AE}" pid="4" name="MSIP_Label_adb9aa72-9e79-41c5-9bd6-2f3f518ff48e_Method">
    <vt:lpwstr>Standard</vt:lpwstr>
  </property>
  <property fmtid="{D5CDD505-2E9C-101B-9397-08002B2CF9AE}" pid="5" name="MSIP_Label_adb9aa72-9e79-41c5-9bd6-2f3f518ff48e_Name">
    <vt:lpwstr>General Information</vt:lpwstr>
  </property>
  <property fmtid="{D5CDD505-2E9C-101B-9397-08002B2CF9AE}" pid="6" name="MSIP_Label_adb9aa72-9e79-41c5-9bd6-2f3f518ff48e_SiteId">
    <vt:lpwstr>426bbd26-2751-4e0c-9db9-6e1cf7718a26</vt:lpwstr>
  </property>
  <property fmtid="{D5CDD505-2E9C-101B-9397-08002B2CF9AE}" pid="7" name="MSIP_Label_adb9aa72-9e79-41c5-9bd6-2f3f518ff48e_ActionId">
    <vt:lpwstr>f76eacd4-76f0-48c1-9869-42a77ea7b5cc</vt:lpwstr>
  </property>
  <property fmtid="{D5CDD505-2E9C-101B-9397-08002B2CF9AE}" pid="8" name="MSIP_Label_adb9aa72-9e79-41c5-9bd6-2f3f518ff48e_ContentBits">
    <vt:lpwstr>0</vt:lpwstr>
  </property>
</Properties>
</file>