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81637039\Documents\Agric Rural Eng\Term Contracts 2023\Irrigation\Irrigation Rev 3\"/>
    </mc:Choice>
  </mc:AlternateContent>
  <xr:revisionPtr revIDLastSave="0" documentId="13_ncr:1_{E5C751DD-BD20-4E0F-8F20-F3AE7665F28A}" xr6:coauthVersionLast="47" xr6:coauthVersionMax="47" xr10:uidLastSave="{00000000-0000-0000-0000-000000000000}"/>
  <bookViews>
    <workbookView xWindow="-110" yWindow="-110" windowWidth="19420" windowHeight="10420" tabRatio="776" firstSheet="10" activeTab="17" xr2:uid="{00000000-000D-0000-FFFF-FFFF00000000}"/>
  </bookViews>
  <sheets>
    <sheet name="Summary Turnkey" sheetId="11" r:id="rId1"/>
    <sheet name="PG" sheetId="1" r:id="rId2"/>
    <sheet name="Earthworks" sheetId="4" r:id="rId3"/>
    <sheet name="Galvanised Fittings" sheetId="12" r:id="rId4"/>
    <sheet name="HDPE" sheetId="13" r:id="rId5"/>
    <sheet name="PVC" sheetId="14" r:id="rId6"/>
    <sheet name="DRIP" sheetId="15" r:id="rId7"/>
    <sheet name="Sprinkler" sheetId="18" r:id="rId8"/>
    <sheet name="Filters" sheetId="19" r:id="rId9"/>
    <sheet name="Pumps &amp; Controllers" sheetId="25" r:id="rId10"/>
    <sheet name="Non-SABS LDPE" sheetId="23" r:id="rId11"/>
    <sheet name="Valves &amp; Meters" sheetId="26" r:id="rId12"/>
    <sheet name="Shadenet " sheetId="27" r:id="rId13"/>
    <sheet name="Tunnels" sheetId="29" r:id="rId14"/>
    <sheet name="Centre Pivot" sheetId="35" r:id="rId15"/>
    <sheet name="Building" sheetId="32" r:id="rId16"/>
    <sheet name="Electricals &amp; Plumning" sheetId="33" r:id="rId17"/>
    <sheet name="Energy" sheetId="36" r:id="rId18"/>
    <sheet name="Sheet2" sheetId="20" state="hidden" r:id="rId19"/>
  </sheets>
  <definedNames>
    <definedName name="_xlnm.Print_Area" localSheetId="15">Building!$A$1:$G$426</definedName>
    <definedName name="_xlnm.Print_Area" localSheetId="14">'Centre Pivot'!$A$1:$G$43</definedName>
    <definedName name="_xlnm.Print_Area" localSheetId="6">DRIP!$A$1:$G$674</definedName>
    <definedName name="_xlnm.Print_Area" localSheetId="2">Earthworks!$A$1:$G$62</definedName>
    <definedName name="_xlnm.Print_Area" localSheetId="16">'Electricals &amp; Plumning'!$A$1:$G$294</definedName>
    <definedName name="_xlnm.Print_Area" localSheetId="8">Filters!$A$1:$G$215</definedName>
    <definedName name="_xlnm.Print_Area" localSheetId="3">'Galvanised Fittings'!$A$1:$G$558</definedName>
    <definedName name="_xlnm.Print_Area" localSheetId="4">HDPE!$A$1:$G$439</definedName>
    <definedName name="_xlnm.Print_Area" localSheetId="10">'Non-SABS LDPE'!$A$1:$G$191</definedName>
    <definedName name="_xlnm.Print_Area" localSheetId="9">'Pumps &amp; Controllers'!$A$1:$G$593</definedName>
    <definedName name="_xlnm.Print_Area" localSheetId="5">PVC!$A$1:$G$426</definedName>
    <definedName name="_xlnm.Print_Area" localSheetId="12">'Shadenet '!$A$1:$G$111</definedName>
    <definedName name="_xlnm.Print_Area" localSheetId="7">Sprinkler!$A$1:$G$415</definedName>
    <definedName name="_xlnm.Print_Area" localSheetId="0">'Summary Turnkey'!$A$1:$E$72</definedName>
    <definedName name="_xlnm.Print_Area" localSheetId="13">Tunnels!$A$1:$G$44</definedName>
    <definedName name="_xlnm.Print_Area" localSheetId="11">'Valves &amp; Meters'!$A$1:$G$420</definedName>
    <definedName name="_xlnm.Print_Titles" localSheetId="15">Building!$1:$1</definedName>
    <definedName name="_xlnm.Print_Titles" localSheetId="6">DRIP!$1:$1</definedName>
    <definedName name="_xlnm.Print_Titles" localSheetId="16">'Electricals &amp; Plumning'!$1:$1</definedName>
    <definedName name="_xlnm.Print_Titles" localSheetId="8">Filters!$1:$1</definedName>
    <definedName name="_xlnm.Print_Titles" localSheetId="3">'Galvanised Fittings'!$1:$1</definedName>
    <definedName name="_xlnm.Print_Titles" localSheetId="4">HDPE!$1:$1</definedName>
    <definedName name="_xlnm.Print_Titles" localSheetId="10">'Non-SABS LDPE'!$1:$1</definedName>
    <definedName name="_xlnm.Print_Titles" localSheetId="1">PG!$1:$1</definedName>
    <definedName name="_xlnm.Print_Titles" localSheetId="9">'Pumps &amp; Controllers'!$1:$1</definedName>
    <definedName name="_xlnm.Print_Titles" localSheetId="5">PVC!$1:$1</definedName>
    <definedName name="_xlnm.Print_Titles" localSheetId="12">'Shadenet '!$1:$1</definedName>
    <definedName name="_xlnm.Print_Titles" localSheetId="7">Sprinkler!$1:$1</definedName>
    <definedName name="_xlnm.Print_Titles" localSheetId="13">Tunnels!$1:$1</definedName>
    <definedName name="_xlnm.Print_Titles" localSheetId="11">'Valves &amp; Meters'!$1:$1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1" i="12" l="1"/>
  <c r="G112" i="1"/>
  <c r="E113" i="1"/>
  <c r="E111" i="1"/>
  <c r="G110" i="1"/>
  <c r="E109" i="1"/>
  <c r="G108" i="1"/>
  <c r="E107" i="1"/>
  <c r="G106" i="1"/>
  <c r="E101" i="1"/>
  <c r="E105" i="1"/>
  <c r="G104" i="1"/>
  <c r="E28" i="36" l="1"/>
  <c r="E49" i="36"/>
  <c r="G48" i="36"/>
  <c r="E42" i="36"/>
  <c r="G41" i="36"/>
  <c r="E39" i="36"/>
  <c r="G38" i="36"/>
  <c r="G27" i="36"/>
  <c r="A42" i="35" l="1"/>
  <c r="G35" i="35"/>
  <c r="G33" i="35"/>
  <c r="G31" i="35"/>
  <c r="G29" i="35"/>
  <c r="G24" i="35"/>
  <c r="G23" i="35"/>
  <c r="G21" i="35"/>
  <c r="G19" i="35"/>
  <c r="G17" i="35"/>
  <c r="G11" i="35"/>
  <c r="A21" i="35" l="1"/>
  <c r="A17" i="35"/>
  <c r="A29" i="35"/>
  <c r="A35" i="35"/>
  <c r="A31" i="35"/>
  <c r="A33" i="35"/>
  <c r="A23" i="35"/>
  <c r="A19" i="35"/>
  <c r="A11" i="35"/>
  <c r="E437" i="13" l="1"/>
  <c r="G436" i="13"/>
  <c r="E550" i="12"/>
  <c r="G549" i="12"/>
  <c r="E23" i="29"/>
  <c r="G22" i="29"/>
  <c r="G24" i="29"/>
  <c r="E25" i="29"/>
  <c r="F414" i="32"/>
  <c r="G414" i="32" s="1"/>
  <c r="F284" i="33"/>
  <c r="G284" i="33" s="1"/>
  <c r="F282" i="33"/>
  <c r="G282" i="33" s="1"/>
  <c r="F280" i="33"/>
  <c r="G280" i="33" s="1"/>
  <c r="F278" i="33"/>
  <c r="G278" i="33" s="1"/>
  <c r="F276" i="33"/>
  <c r="G276" i="33" s="1"/>
  <c r="F274" i="33"/>
  <c r="G274" i="33" s="1"/>
  <c r="F272" i="33"/>
  <c r="G272" i="33" s="1"/>
  <c r="F270" i="33"/>
  <c r="G270" i="33" s="1"/>
  <c r="A52" i="11"/>
  <c r="A49" i="11"/>
  <c r="A43" i="11"/>
  <c r="A37" i="11" l="1"/>
  <c r="A40" i="11"/>
  <c r="A34" i="11"/>
  <c r="A31" i="11"/>
  <c r="A28" i="11" l="1"/>
  <c r="A25" i="11"/>
  <c r="A22" i="11"/>
  <c r="A19" i="11"/>
  <c r="A16" i="11"/>
  <c r="I2" i="20" l="1"/>
  <c r="I3" i="20"/>
  <c r="I4" i="20"/>
  <c r="I5" i="20"/>
  <c r="I1" i="20"/>
  <c r="C164" i="12" l="1"/>
  <c r="A13" i="11" l="1"/>
  <c r="A10" i="11"/>
</calcChain>
</file>

<file path=xl/sharedStrings.xml><?xml version="1.0" encoding="utf-8"?>
<sst xmlns="http://schemas.openxmlformats.org/spreadsheetml/2006/main" count="13334" uniqueCount="6623">
  <si>
    <t>SANS 1200 A</t>
  </si>
  <si>
    <t>UNIT</t>
  </si>
  <si>
    <t>RATE</t>
  </si>
  <si>
    <t>AMOUNT</t>
  </si>
  <si>
    <t>EXCAVATION</t>
  </si>
  <si>
    <t>c) Boulder excavation, Class A</t>
  </si>
  <si>
    <t>d) Boulder excavation, Class B</t>
  </si>
  <si>
    <t>a) Intermediate excavations</t>
  </si>
  <si>
    <t>b) Hard excavations</t>
  </si>
  <si>
    <t>m</t>
  </si>
  <si>
    <t>no</t>
  </si>
  <si>
    <t>CLAUSE</t>
  </si>
  <si>
    <t>DESCRIPTION</t>
  </si>
  <si>
    <r>
      <t>m</t>
    </r>
    <r>
      <rPr>
        <sz val="10"/>
        <rFont val="Calibri"/>
        <family val="2"/>
      </rPr>
      <t>ᶾ</t>
    </r>
  </si>
  <si>
    <t>sum</t>
  </si>
  <si>
    <t>Ablution facilities</t>
  </si>
  <si>
    <t xml:space="preserve">Daywork Labour </t>
  </si>
  <si>
    <t xml:space="preserve">Plant hire  :  Work Rates on Site </t>
  </si>
  <si>
    <t xml:space="preserve">TLB 60 kW - 70 kW </t>
  </si>
  <si>
    <t xml:space="preserve">Motor graders 150 kW - 160 kW </t>
  </si>
  <si>
    <t xml:space="preserve">Wheel excavators 0,4 - 1,25m³ bucket size </t>
  </si>
  <si>
    <t xml:space="preserve">Water tankers 4 000  - 20 000 litre </t>
  </si>
  <si>
    <t xml:space="preserve">Dumpers 0,5m³ (Hydraulic tip) </t>
  </si>
  <si>
    <t xml:space="preserve">Arc-welding unit (300 A) </t>
  </si>
  <si>
    <t>SECTION A: PRELIMINARY &amp; GENERAL</t>
  </si>
  <si>
    <t>QTY</t>
  </si>
  <si>
    <t>A.3.1</t>
  </si>
  <si>
    <t>A.3.2</t>
  </si>
  <si>
    <t>A.3.3</t>
  </si>
  <si>
    <t>A.3.4</t>
  </si>
  <si>
    <t>A.3.5</t>
  </si>
  <si>
    <t>A.3.6</t>
  </si>
  <si>
    <t>A.3.7</t>
  </si>
  <si>
    <t>A.3.8</t>
  </si>
  <si>
    <t>A.3.10</t>
  </si>
  <si>
    <t>A.3.11</t>
  </si>
  <si>
    <t>A.4.1</t>
  </si>
  <si>
    <t>A.4.2</t>
  </si>
  <si>
    <t>A.4.3</t>
  </si>
  <si>
    <t>A.4.4</t>
  </si>
  <si>
    <t>A.4.5</t>
  </si>
  <si>
    <t>A.4.6</t>
  </si>
  <si>
    <t>A.4.8</t>
  </si>
  <si>
    <t>A.4.9</t>
  </si>
  <si>
    <t>TOTAL SECTION "A" CARRIED FORWARD TO SUMMARY</t>
  </si>
  <si>
    <t>hour</t>
  </si>
  <si>
    <t>SANS 1200A</t>
  </si>
  <si>
    <t>10 kVA (petrol) 220V Generator</t>
  </si>
  <si>
    <t>30 kVA (diesel) 380V - 3ph Generator</t>
  </si>
  <si>
    <t>Mono pump with 80mm DN outlet (diesel driven) 2.2 - 7.5 kW</t>
  </si>
  <si>
    <t xml:space="preserve">DAYWORKS </t>
  </si>
  <si>
    <t>No.</t>
  </si>
  <si>
    <t>SANS 1200D</t>
  </si>
  <si>
    <t>SANS 1200C</t>
  </si>
  <si>
    <t>B.2</t>
  </si>
  <si>
    <t>B.2.1</t>
  </si>
  <si>
    <t>B.2.3</t>
  </si>
  <si>
    <t>B.2.4</t>
  </si>
  <si>
    <t>B.2.5</t>
  </si>
  <si>
    <t>B.2.6</t>
  </si>
  <si>
    <t>B.3</t>
  </si>
  <si>
    <t>B.3.1</t>
  </si>
  <si>
    <t>B.3.2</t>
  </si>
  <si>
    <t>B.3.3</t>
  </si>
  <si>
    <t>B.3.4</t>
  </si>
  <si>
    <t>SUMMARY OF SECTIONS</t>
  </si>
  <si>
    <t>SUB TOTAL</t>
  </si>
  <si>
    <t>GRAND TOTAL, CARRIED TO FORM OF TENDER</t>
  </si>
  <si>
    <t>ADD 15% VAT</t>
  </si>
  <si>
    <t xml:space="preserve">Crane 20 t - 35 t capacity </t>
  </si>
  <si>
    <t>SECTION B: EARTHWORKS</t>
  </si>
  <si>
    <t>C.1.1</t>
  </si>
  <si>
    <t>C.1.2</t>
  </si>
  <si>
    <t>C.1</t>
  </si>
  <si>
    <t>TOTAL SECTION "C" CARRIED FORWARD TO SUMMARY</t>
  </si>
  <si>
    <t>SECTION C : STEEL PIPES AND FITTINGS</t>
  </si>
  <si>
    <t>Supply, deliver,install and test the following steel pipes, fittings and specials complete with gaskets, bolts, nuts and washers. Conforming to SABS 719, SABS 62-1989 and BS534. All steel pipes and fittings to have a wall thickness of 4.5mm and galvanized according to specification SABS 1461 and SABS ISO 14713. All flanges Table D</t>
  </si>
  <si>
    <t>8 mm</t>
  </si>
  <si>
    <t>10 mm</t>
  </si>
  <si>
    <t>15 mm</t>
  </si>
  <si>
    <t>20 mm</t>
  </si>
  <si>
    <t>25 mm</t>
  </si>
  <si>
    <t>32 mm</t>
  </si>
  <si>
    <t>40 mm</t>
  </si>
  <si>
    <t>50 mm</t>
  </si>
  <si>
    <t>65 mm</t>
  </si>
  <si>
    <t>80 mm</t>
  </si>
  <si>
    <t>100 mm</t>
  </si>
  <si>
    <t>150 mm</t>
  </si>
  <si>
    <t>C.1.1.1</t>
  </si>
  <si>
    <t>C.1.1.2</t>
  </si>
  <si>
    <t>C.1.1.3</t>
  </si>
  <si>
    <t>C.1.1.4</t>
  </si>
  <si>
    <t>C.1.1.5</t>
  </si>
  <si>
    <t>C.1.1.6</t>
  </si>
  <si>
    <t>C.1.1.7</t>
  </si>
  <si>
    <t>C.1.1.8</t>
  </si>
  <si>
    <t>C.1.1.9</t>
  </si>
  <si>
    <t>C.1.1.10</t>
  </si>
  <si>
    <t>C.1.1.11</t>
  </si>
  <si>
    <t>C.1.1.12</t>
  </si>
  <si>
    <t>C.1.2.1</t>
  </si>
  <si>
    <t>C.1.2.2</t>
  </si>
  <si>
    <t>C.1.2.3</t>
  </si>
  <si>
    <t>C.1.2.4</t>
  </si>
  <si>
    <t>C.1.2.5</t>
  </si>
  <si>
    <t>C.1.2.6</t>
  </si>
  <si>
    <t>C.1.2.7</t>
  </si>
  <si>
    <t>C.1.2.8</t>
  </si>
  <si>
    <t>C.1.2.9</t>
  </si>
  <si>
    <t>C.1.2.10</t>
  </si>
  <si>
    <t>C.1.2.11</t>
  </si>
  <si>
    <t>C.1.2.12</t>
  </si>
  <si>
    <t>C.1.3</t>
  </si>
  <si>
    <t>C.1.3.1</t>
  </si>
  <si>
    <t>C.1.3.2</t>
  </si>
  <si>
    <t>C.1.3.3</t>
  </si>
  <si>
    <t>C.1.3.4</t>
  </si>
  <si>
    <t>C.1.3.5</t>
  </si>
  <si>
    <t>C.1.3.6</t>
  </si>
  <si>
    <t>C.1.3.7</t>
  </si>
  <si>
    <t>C.1.3.8</t>
  </si>
  <si>
    <t>C.1.3.9</t>
  </si>
  <si>
    <t>C.1.3.10</t>
  </si>
  <si>
    <t>C.1.3.11</t>
  </si>
  <si>
    <t>C.1.3.12</t>
  </si>
  <si>
    <t>C.1.4</t>
  </si>
  <si>
    <t>C.1.4.1</t>
  </si>
  <si>
    <t>C.1.4.2</t>
  </si>
  <si>
    <t>C.1.4.3</t>
  </si>
  <si>
    <t>C.1.4.4</t>
  </si>
  <si>
    <t>C.1.4.5</t>
  </si>
  <si>
    <t>C.1.4.6</t>
  </si>
  <si>
    <t>C.1.4.7</t>
  </si>
  <si>
    <t>C.1.4.8</t>
  </si>
  <si>
    <t>C.1.4.9</t>
  </si>
  <si>
    <t>C.1.4.10</t>
  </si>
  <si>
    <t>C.1.4.11</t>
  </si>
  <si>
    <t>C.1.4.12</t>
  </si>
  <si>
    <t>C.1.5</t>
  </si>
  <si>
    <t>Coupling galvanised swage</t>
  </si>
  <si>
    <t>C.1.6</t>
  </si>
  <si>
    <t>C.1.5.1</t>
  </si>
  <si>
    <t>C.1.5.2</t>
  </si>
  <si>
    <t>C.1.5.3</t>
  </si>
  <si>
    <t>C.1.5.4</t>
  </si>
  <si>
    <t>C.1.5.5</t>
  </si>
  <si>
    <t>C.1.5.6</t>
  </si>
  <si>
    <t>C.1.5.7</t>
  </si>
  <si>
    <t>C.1.5.8</t>
  </si>
  <si>
    <t>C.1.5.9</t>
  </si>
  <si>
    <t>C.1.5.10</t>
  </si>
  <si>
    <t>C.1.5.11</t>
  </si>
  <si>
    <t>C.1.5.12</t>
  </si>
  <si>
    <t>C.1.6.1</t>
  </si>
  <si>
    <t>C.1.6.2</t>
  </si>
  <si>
    <t>C.1.6.3</t>
  </si>
  <si>
    <t>C.1.6.4</t>
  </si>
  <si>
    <t>C.1.6.5</t>
  </si>
  <si>
    <t>C.1.6.6</t>
  </si>
  <si>
    <t>C.1.6.7</t>
  </si>
  <si>
    <t>C.1.6.8</t>
  </si>
  <si>
    <t>C.1.6.9</t>
  </si>
  <si>
    <t>C.1.6.10</t>
  </si>
  <si>
    <t>C.1.6.11</t>
  </si>
  <si>
    <t>C.1.6.12</t>
  </si>
  <si>
    <t>Crosses galvanised</t>
  </si>
  <si>
    <t>C.1.7</t>
  </si>
  <si>
    <t>C.1.7.1</t>
  </si>
  <si>
    <t>C.1.7.2</t>
  </si>
  <si>
    <t>C.1.7.3</t>
  </si>
  <si>
    <t>C.1.7.4</t>
  </si>
  <si>
    <t>C.1.7.5</t>
  </si>
  <si>
    <t>C.1.7.6</t>
  </si>
  <si>
    <t>C.1.7.7</t>
  </si>
  <si>
    <t>C.1.7.8</t>
  </si>
  <si>
    <t>C.1.7.9</t>
  </si>
  <si>
    <t>C.1.7.10</t>
  </si>
  <si>
    <t>C.1.7.11</t>
  </si>
  <si>
    <t>C.1.7.12</t>
  </si>
  <si>
    <t>Backnut galvanised</t>
  </si>
  <si>
    <t>Union galvanised conical</t>
  </si>
  <si>
    <t>C.1.8</t>
  </si>
  <si>
    <t>C.1.8.1</t>
  </si>
  <si>
    <t>C.1.8.2</t>
  </si>
  <si>
    <t>C.1.8.3</t>
  </si>
  <si>
    <t>C.1.8.4</t>
  </si>
  <si>
    <t>C.1.8.5</t>
  </si>
  <si>
    <t>C.1.8.6</t>
  </si>
  <si>
    <t>C.1.8.7</t>
  </si>
  <si>
    <t>C.1.8.8</t>
  </si>
  <si>
    <t>C.1.8.9</t>
  </si>
  <si>
    <t>C.1.8.10</t>
  </si>
  <si>
    <t>C.1.8.11</t>
  </si>
  <si>
    <t>C.1.8.12</t>
  </si>
  <si>
    <t>C.1.9</t>
  </si>
  <si>
    <t>C.1.9.1</t>
  </si>
  <si>
    <t>C.1.9.2</t>
  </si>
  <si>
    <t>C.1.9.3</t>
  </si>
  <si>
    <t>C.1.9.4</t>
  </si>
  <si>
    <t>C.1.9.5</t>
  </si>
  <si>
    <t>C.1.9.6</t>
  </si>
  <si>
    <t>C.1.9.7</t>
  </si>
  <si>
    <t>C.1.9.8</t>
  </si>
  <si>
    <t>C.1.9.9</t>
  </si>
  <si>
    <t>C.1.9.10</t>
  </si>
  <si>
    <t>C.1.9.11</t>
  </si>
  <si>
    <t>C.1.9.12</t>
  </si>
  <si>
    <t>Coupling Galvanised Johnson</t>
  </si>
  <si>
    <t>C.1.10</t>
  </si>
  <si>
    <t>C.1.10.1</t>
  </si>
  <si>
    <t>C.1.10.2</t>
  </si>
  <si>
    <t>C.1.10.3</t>
  </si>
  <si>
    <t>C.1.10.4</t>
  </si>
  <si>
    <t>C.1.10.5</t>
  </si>
  <si>
    <t>C.1.10.6</t>
  </si>
  <si>
    <t>C.1.10.7</t>
  </si>
  <si>
    <t>C.1.10.8</t>
  </si>
  <si>
    <t>C.1.10.9</t>
  </si>
  <si>
    <t>C.1.10.10</t>
  </si>
  <si>
    <t>C.1.10.11</t>
  </si>
  <si>
    <t>C.1.10.12</t>
  </si>
  <si>
    <t>C.1.11</t>
  </si>
  <si>
    <t>C.1.11.1</t>
  </si>
  <si>
    <t>C.1.11.2</t>
  </si>
  <si>
    <t>C.1.11.3</t>
  </si>
  <si>
    <t>C.1.11.4</t>
  </si>
  <si>
    <t>C.1.11.5</t>
  </si>
  <si>
    <t>C.1.11.6</t>
  </si>
  <si>
    <t>C.1.11.7</t>
  </si>
  <si>
    <t>C.1.11.8</t>
  </si>
  <si>
    <t>C.1.11.9</t>
  </si>
  <si>
    <t>C.1.11.10</t>
  </si>
  <si>
    <t>C.1.11.11</t>
  </si>
  <si>
    <t>C.1.11.12</t>
  </si>
  <si>
    <t>Plug Galvanised Hollow</t>
  </si>
  <si>
    <t>C.1.12</t>
  </si>
  <si>
    <t>C.1.12.1</t>
  </si>
  <si>
    <t>C.1.12.2</t>
  </si>
  <si>
    <t>C.1.12.3</t>
  </si>
  <si>
    <t>C.1.12.4</t>
  </si>
  <si>
    <t>C.1.12.5</t>
  </si>
  <si>
    <t>C.1.12.6</t>
  </si>
  <si>
    <t>C.1.12.7</t>
  </si>
  <si>
    <t>C.1.12.8</t>
  </si>
  <si>
    <t>C.1.12.9</t>
  </si>
  <si>
    <t>C.1.12.10</t>
  </si>
  <si>
    <t>C.1.12.11</t>
  </si>
  <si>
    <t>C.1.12.12</t>
  </si>
  <si>
    <t>Socket Galvanised</t>
  </si>
  <si>
    <t xml:space="preserve">Endcap Galvanised </t>
  </si>
  <si>
    <t>Holderbat Galvanised</t>
  </si>
  <si>
    <t>C.1.13</t>
  </si>
  <si>
    <t>C.1.13.1</t>
  </si>
  <si>
    <t>C.1.13.2</t>
  </si>
  <si>
    <t>C.1.13.3</t>
  </si>
  <si>
    <t>C.1.13.4</t>
  </si>
  <si>
    <t>C.1.13.5</t>
  </si>
  <si>
    <t>C.1.13.6</t>
  </si>
  <si>
    <t>C.1.13.7</t>
  </si>
  <si>
    <t>C.1.13.8</t>
  </si>
  <si>
    <t>C.1.13.9</t>
  </si>
  <si>
    <t>C.1.13.10</t>
  </si>
  <si>
    <t>C.1.13.11</t>
  </si>
  <si>
    <t>C.1.13.12</t>
  </si>
  <si>
    <t>C.1.14</t>
  </si>
  <si>
    <t>C.1.14.1</t>
  </si>
  <si>
    <t>C.1.14.2</t>
  </si>
  <si>
    <t>C.1.14.3</t>
  </si>
  <si>
    <t>C.1.14.4</t>
  </si>
  <si>
    <t>C.1.14.5</t>
  </si>
  <si>
    <t>C.1.14.6</t>
  </si>
  <si>
    <t>C.1.14.7</t>
  </si>
  <si>
    <t>C.1.14.8</t>
  </si>
  <si>
    <t>C.1.14.9</t>
  </si>
  <si>
    <t>C.1.14.10</t>
  </si>
  <si>
    <t>C.1.14.11</t>
  </si>
  <si>
    <t>C.1.14.12</t>
  </si>
  <si>
    <t>C.1.15</t>
  </si>
  <si>
    <t>C.1.15.1</t>
  </si>
  <si>
    <t>C.1.15.2</t>
  </si>
  <si>
    <t>C.1.15.3</t>
  </si>
  <si>
    <t>C.1.15.4</t>
  </si>
  <si>
    <t>C.1.15.5</t>
  </si>
  <si>
    <t>C.1.15.6</t>
  </si>
  <si>
    <t>C.1.15.7</t>
  </si>
  <si>
    <t>C.1.15.8</t>
  </si>
  <si>
    <t>C.1.15.9</t>
  </si>
  <si>
    <t>C.1.15.10</t>
  </si>
  <si>
    <t>C.1.15.11</t>
  </si>
  <si>
    <t>C.1.15.12</t>
  </si>
  <si>
    <t>C.1.16</t>
  </si>
  <si>
    <t>C.1.16.1</t>
  </si>
  <si>
    <t>C.1.16.2</t>
  </si>
  <si>
    <t>C.1.16.3</t>
  </si>
  <si>
    <t>C.1.16.4</t>
  </si>
  <si>
    <t>C.1.16.5</t>
  </si>
  <si>
    <t>C.1.16.6</t>
  </si>
  <si>
    <t>C.1.16.7</t>
  </si>
  <si>
    <t>C.1.16.8</t>
  </si>
  <si>
    <t>C.1.16.9</t>
  </si>
  <si>
    <t>C.1.16.10</t>
  </si>
  <si>
    <t>C.1.16.11</t>
  </si>
  <si>
    <t>C.1.16.12</t>
  </si>
  <si>
    <t>C.1.17</t>
  </si>
  <si>
    <t>C.1.17.1</t>
  </si>
  <si>
    <t>C.1.17.2</t>
  </si>
  <si>
    <t>C.1.17.3</t>
  </si>
  <si>
    <t>C.1.17.4</t>
  </si>
  <si>
    <t>C.1.17.5</t>
  </si>
  <si>
    <t>C.1.17.6</t>
  </si>
  <si>
    <t>C.1.17.7</t>
  </si>
  <si>
    <t>C.1.17.8</t>
  </si>
  <si>
    <t>C.1.17.9</t>
  </si>
  <si>
    <t>C.1.17.10</t>
  </si>
  <si>
    <t>C.1.17.11</t>
  </si>
  <si>
    <t>C.1.17.12</t>
  </si>
  <si>
    <t>Socket Galvanised Sprinkler</t>
  </si>
  <si>
    <t>C.1.18</t>
  </si>
  <si>
    <t>C.1.18.1</t>
  </si>
  <si>
    <t>C.1.18.2</t>
  </si>
  <si>
    <t>C.1.18.3</t>
  </si>
  <si>
    <t>C.1.18.4</t>
  </si>
  <si>
    <t>C.1.18.5</t>
  </si>
  <si>
    <t>C.1.18.6</t>
  </si>
  <si>
    <t>C.1.18.7</t>
  </si>
  <si>
    <t>C.1.18.8</t>
  </si>
  <si>
    <t>C.1.18.9</t>
  </si>
  <si>
    <t>C.1.18.10</t>
  </si>
  <si>
    <t>C.1.18.11</t>
  </si>
  <si>
    <t>C.1.18.12</t>
  </si>
  <si>
    <t>Tee Galvanised</t>
  </si>
  <si>
    <t>C.1.19</t>
  </si>
  <si>
    <t>C.1.19.1</t>
  </si>
  <si>
    <t>C.1.19.2</t>
  </si>
  <si>
    <t>C.1.19.3</t>
  </si>
  <si>
    <t>C.1.19.4</t>
  </si>
  <si>
    <t>C.1.19.5</t>
  </si>
  <si>
    <t>C.1.19.6</t>
  </si>
  <si>
    <t>C.1.19.7</t>
  </si>
  <si>
    <t>C.1.19.8</t>
  </si>
  <si>
    <t>C.1.19.9</t>
  </si>
  <si>
    <t>C.1.19.10</t>
  </si>
  <si>
    <t>C.1.19.11</t>
  </si>
  <si>
    <t>C.1.19.12</t>
  </si>
  <si>
    <t>Socket Steel</t>
  </si>
  <si>
    <t>C.1.20</t>
  </si>
  <si>
    <t>C.1.20.1</t>
  </si>
  <si>
    <t>C.1.20.2</t>
  </si>
  <si>
    <t>C.1.20.3</t>
  </si>
  <si>
    <t>C.1.20.4</t>
  </si>
  <si>
    <t>C.1.20.5</t>
  </si>
  <si>
    <t>C.1.20.6</t>
  </si>
  <si>
    <t>C.1.20.7</t>
  </si>
  <si>
    <t>C.1.20.8</t>
  </si>
  <si>
    <t>C.1.20.9</t>
  </si>
  <si>
    <t>C.1.20.10</t>
  </si>
  <si>
    <t>C.1.20.11</t>
  </si>
  <si>
    <t>C.1.20.12</t>
  </si>
  <si>
    <t>Socket Galvanised Reducing</t>
  </si>
  <si>
    <t>15x08mm</t>
  </si>
  <si>
    <t>15x10mm</t>
  </si>
  <si>
    <t>20x15mm</t>
  </si>
  <si>
    <t>25x15mm</t>
  </si>
  <si>
    <t>25x20mm</t>
  </si>
  <si>
    <t>32x15mm</t>
  </si>
  <si>
    <t>32x20mm</t>
  </si>
  <si>
    <t>32x25mm</t>
  </si>
  <si>
    <t>40x15mm</t>
  </si>
  <si>
    <t>40x20mm</t>
  </si>
  <si>
    <t>40x25mm</t>
  </si>
  <si>
    <t>40x32mm</t>
  </si>
  <si>
    <t>50x15mm</t>
  </si>
  <si>
    <t>50x20mm</t>
  </si>
  <si>
    <t>50x25mm</t>
  </si>
  <si>
    <t>50x32mm</t>
  </si>
  <si>
    <t>50x40mm</t>
  </si>
  <si>
    <t>65x25mm</t>
  </si>
  <si>
    <t>65x32mm</t>
  </si>
  <si>
    <t>65x40mm</t>
  </si>
  <si>
    <t>65x50mm</t>
  </si>
  <si>
    <t>80x40mm</t>
  </si>
  <si>
    <t>Tee Galvanised Reducing</t>
  </si>
  <si>
    <t>C.1.21</t>
  </si>
  <si>
    <t>C.1.21.1</t>
  </si>
  <si>
    <t>C.1.21.2</t>
  </si>
  <si>
    <t>C.1.21.3</t>
  </si>
  <si>
    <t>C.1.21.4</t>
  </si>
  <si>
    <t>C.1.21.5</t>
  </si>
  <si>
    <t>C.1.21.6</t>
  </si>
  <si>
    <t>C.1.21.7</t>
  </si>
  <si>
    <t>C.1.21.8</t>
  </si>
  <si>
    <t>C.1.21.9</t>
  </si>
  <si>
    <t>C.1.21.10</t>
  </si>
  <si>
    <t>C.1.21.11</t>
  </si>
  <si>
    <t>C.1.21.12</t>
  </si>
  <si>
    <t>C.1.21.13</t>
  </si>
  <si>
    <t>C.1.21.14</t>
  </si>
  <si>
    <t>C.1.21.15</t>
  </si>
  <si>
    <t>C.1.21.16</t>
  </si>
  <si>
    <t>C.1.21.17</t>
  </si>
  <si>
    <t>C.1.21.18</t>
  </si>
  <si>
    <t>C.1.21.19</t>
  </si>
  <si>
    <t>C.1.21.20</t>
  </si>
  <si>
    <t>C.1.21.21</t>
  </si>
  <si>
    <t>C.1.21.22</t>
  </si>
  <si>
    <t>C.1.22</t>
  </si>
  <si>
    <t>C.1.22.1</t>
  </si>
  <si>
    <t>C.1.22.2</t>
  </si>
  <si>
    <t>C.1.22.3</t>
  </si>
  <si>
    <t>C.1.22.4</t>
  </si>
  <si>
    <t>C.1.22.5</t>
  </si>
  <si>
    <t>C.1.22.6</t>
  </si>
  <si>
    <t>C.1.22.7</t>
  </si>
  <si>
    <t>C.1.22.8</t>
  </si>
  <si>
    <t>C.1.22.9</t>
  </si>
  <si>
    <t>C.1.22.10</t>
  </si>
  <si>
    <t>C.1.22.11</t>
  </si>
  <si>
    <t>C.1.22.12</t>
  </si>
  <si>
    <t>C.1.22.13</t>
  </si>
  <si>
    <t>C.1.22.14</t>
  </si>
  <si>
    <t>C.1.22.15</t>
  </si>
  <si>
    <t>C.1.22.16</t>
  </si>
  <si>
    <t>C.1.22.17</t>
  </si>
  <si>
    <t>C.1.22.18</t>
  </si>
  <si>
    <t>C.1.22.19</t>
  </si>
  <si>
    <t>C.1.22.20</t>
  </si>
  <si>
    <t>C.1.22.21</t>
  </si>
  <si>
    <t>C.1.22.22</t>
  </si>
  <si>
    <t>Standpipe Galvanised</t>
  </si>
  <si>
    <t>15mm x 150mm</t>
  </si>
  <si>
    <t>15mm x 200mm</t>
  </si>
  <si>
    <t>15mm x 300mm</t>
  </si>
  <si>
    <t>15mm x 400mm</t>
  </si>
  <si>
    <t>15mm x 450mm</t>
  </si>
  <si>
    <t>15mm x 500mm</t>
  </si>
  <si>
    <t>15mm x 600mm</t>
  </si>
  <si>
    <t>15mm x 750mm</t>
  </si>
  <si>
    <t>15mm x 900mm</t>
  </si>
  <si>
    <t>15mm x 1000mm</t>
  </si>
  <si>
    <t>15mm x 1200mm</t>
  </si>
  <si>
    <t>20mm x 150mm</t>
  </si>
  <si>
    <t>20mm x 200mm</t>
  </si>
  <si>
    <t>20mm x 300mm</t>
  </si>
  <si>
    <t>20mm x 400mm</t>
  </si>
  <si>
    <t>20mm x 450mm</t>
  </si>
  <si>
    <t>20mm x 500mm</t>
  </si>
  <si>
    <t>20mm x 600mm</t>
  </si>
  <si>
    <t>20mm x 700mm</t>
  </si>
  <si>
    <t>20mm x 750mm</t>
  </si>
  <si>
    <t>20mm x 900mm</t>
  </si>
  <si>
    <t>20mm x 1000mm</t>
  </si>
  <si>
    <t>20mm x 1200mm</t>
  </si>
  <si>
    <t>25mm x 150mm</t>
  </si>
  <si>
    <t>25mm x 200mm</t>
  </si>
  <si>
    <t>25mm x 300mm</t>
  </si>
  <si>
    <t>25mm x 400mm</t>
  </si>
  <si>
    <t>25mm x 450mm</t>
  </si>
  <si>
    <t>25mm x 500mm</t>
  </si>
  <si>
    <t>25mm x 600mm</t>
  </si>
  <si>
    <t>25mm x 750mm</t>
  </si>
  <si>
    <t>25mm x 900mm</t>
  </si>
  <si>
    <t>25mm x 1000mm</t>
  </si>
  <si>
    <t>32mm x 150mm</t>
  </si>
  <si>
    <t>32mm x 200mm</t>
  </si>
  <si>
    <t>32mm x 300mm</t>
  </si>
  <si>
    <t>32mm x 400mm</t>
  </si>
  <si>
    <t>32mm x 450mm</t>
  </si>
  <si>
    <t>32mm x 500mm</t>
  </si>
  <si>
    <t>32mm x 600mm</t>
  </si>
  <si>
    <t>32mm x 750mm</t>
  </si>
  <si>
    <t>32mm x 900mm</t>
  </si>
  <si>
    <t>32mm x 1000mm</t>
  </si>
  <si>
    <t>40mm x 150mm</t>
  </si>
  <si>
    <t>40mm x 200mm</t>
  </si>
  <si>
    <t>40mm x 300mm</t>
  </si>
  <si>
    <t>40mm x 400mm</t>
  </si>
  <si>
    <t>40mm x 450mm</t>
  </si>
  <si>
    <t>40mm x 500mm</t>
  </si>
  <si>
    <t>40mm x 600mm</t>
  </si>
  <si>
    <t>40mm x 750mm</t>
  </si>
  <si>
    <t>40mm x 900mm</t>
  </si>
  <si>
    <t>40mm x 1000mm</t>
  </si>
  <si>
    <t>50mm x 150mm</t>
  </si>
  <si>
    <t>50mm x 200mm</t>
  </si>
  <si>
    <t>50mm x 300mm</t>
  </si>
  <si>
    <t>50mm x 400mm</t>
  </si>
  <si>
    <t>50mm x 450mm</t>
  </si>
  <si>
    <t>50mm x 500mm</t>
  </si>
  <si>
    <t>50mm x 600mm</t>
  </si>
  <si>
    <t>50mm x 750mm</t>
  </si>
  <si>
    <t>50mm x 900mm</t>
  </si>
  <si>
    <t>50mm x 1000mm</t>
  </si>
  <si>
    <t>65mm x 150mm</t>
  </si>
  <si>
    <t>65mm x 200mm</t>
  </si>
  <si>
    <t>65mm x 300mm</t>
  </si>
  <si>
    <t>65mm x 400mm</t>
  </si>
  <si>
    <t>65mm x 450mm</t>
  </si>
  <si>
    <t>65mm x 500mm</t>
  </si>
  <si>
    <t>65mm x 600mm</t>
  </si>
  <si>
    <t>65mm x 750mm</t>
  </si>
  <si>
    <t>65mm x 900mm</t>
  </si>
  <si>
    <t>65mm x 1000mm</t>
  </si>
  <si>
    <t>80mm x 150mm</t>
  </si>
  <si>
    <t>80mm x 200mm</t>
  </si>
  <si>
    <t>80mm x 300mm</t>
  </si>
  <si>
    <t>80mm x 400mm</t>
  </si>
  <si>
    <t>80mm x 450mm</t>
  </si>
  <si>
    <t>80mm x 500mm</t>
  </si>
  <si>
    <t>80mm x 600mm</t>
  </si>
  <si>
    <t>80mm x 750mm</t>
  </si>
  <si>
    <t>80mm x 900mm</t>
  </si>
  <si>
    <t>80mm x 1000mm</t>
  </si>
  <si>
    <t>100mm x 150mm</t>
  </si>
  <si>
    <t>100mm x 200mm</t>
  </si>
  <si>
    <t>100mm x 300mm</t>
  </si>
  <si>
    <t>100mm x 400mm</t>
  </si>
  <si>
    <t>100mm x 450mm</t>
  </si>
  <si>
    <t>100mm x 500mm</t>
  </si>
  <si>
    <t>100mm x 600mm</t>
  </si>
  <si>
    <t>100mm x 750mm</t>
  </si>
  <si>
    <t>100mm x 900mm</t>
  </si>
  <si>
    <t>100mm x 1000mm</t>
  </si>
  <si>
    <t>C.1.23</t>
  </si>
  <si>
    <t>C.1.23.1</t>
  </si>
  <si>
    <t>C.1.23.2</t>
  </si>
  <si>
    <t>C.1.23.3</t>
  </si>
  <si>
    <t>C.1.23.4</t>
  </si>
  <si>
    <t>C.1.23.5</t>
  </si>
  <si>
    <t>C.1.23.6</t>
  </si>
  <si>
    <t>C.1.23.7</t>
  </si>
  <si>
    <t>C.1.23.8</t>
  </si>
  <si>
    <t>C.1.23.9</t>
  </si>
  <si>
    <t>C.1.23.10</t>
  </si>
  <si>
    <t>C.1.23.11</t>
  </si>
  <si>
    <t>C.1.23.12</t>
  </si>
  <si>
    <t>C.1.23.13</t>
  </si>
  <si>
    <t>C.1.23.14</t>
  </si>
  <si>
    <t>C.1.23.15</t>
  </si>
  <si>
    <t>C.1.23.16</t>
  </si>
  <si>
    <t>C.1.23.17</t>
  </si>
  <si>
    <t>C.1.23.18</t>
  </si>
  <si>
    <t>C.1.23.19</t>
  </si>
  <si>
    <t>C.1.23.20</t>
  </si>
  <si>
    <t>C.1.23.21</t>
  </si>
  <si>
    <t>C.1.23.22</t>
  </si>
  <si>
    <t>C.1.23.23</t>
  </si>
  <si>
    <t>C.1.23.24</t>
  </si>
  <si>
    <t>C.1.23.25</t>
  </si>
  <si>
    <t>C.1.23.26</t>
  </si>
  <si>
    <t>C.1.23.27</t>
  </si>
  <si>
    <t>C.1.23.28</t>
  </si>
  <si>
    <t>C.1.23.29</t>
  </si>
  <si>
    <t>C.1.23.30</t>
  </si>
  <si>
    <t>C.1.23.31</t>
  </si>
  <si>
    <t>C.1.23.32</t>
  </si>
  <si>
    <t>C.1.23.33</t>
  </si>
  <si>
    <t>C.1.23.34</t>
  </si>
  <si>
    <t>C.1.23.35</t>
  </si>
  <si>
    <t>C.1.23.36</t>
  </si>
  <si>
    <t>C.1.23.37</t>
  </si>
  <si>
    <t>C.1.23.38</t>
  </si>
  <si>
    <t>C.1.23.39</t>
  </si>
  <si>
    <t>C.1.23.40</t>
  </si>
  <si>
    <t>C.1.23.41</t>
  </si>
  <si>
    <t>C.1.23.42</t>
  </si>
  <si>
    <t>C.1.23.43</t>
  </si>
  <si>
    <t>C.1.23.44</t>
  </si>
  <si>
    <t>C.1.23.45</t>
  </si>
  <si>
    <t>C.1.23.46</t>
  </si>
  <si>
    <t>C.1.23.47</t>
  </si>
  <si>
    <t>C.1.23.48</t>
  </si>
  <si>
    <t>C.1.23.49</t>
  </si>
  <si>
    <t>C.1.23.50</t>
  </si>
  <si>
    <t>C.1.23.51</t>
  </si>
  <si>
    <t>C.1.23.52</t>
  </si>
  <si>
    <t>C.1.23.53</t>
  </si>
  <si>
    <t>C.1.23.54</t>
  </si>
  <si>
    <t>C.1.23.55</t>
  </si>
  <si>
    <t>C.1.23.56</t>
  </si>
  <si>
    <t>C.1.23.57</t>
  </si>
  <si>
    <t>C.1.23.58</t>
  </si>
  <si>
    <t>C.1.23.59</t>
  </si>
  <si>
    <t>C.1.23.60</t>
  </si>
  <si>
    <t>C.1.23.61</t>
  </si>
  <si>
    <t>C.1.23.62</t>
  </si>
  <si>
    <t>C.1.23.63</t>
  </si>
  <si>
    <t>C.1.23.64</t>
  </si>
  <si>
    <t>C.1.23.65</t>
  </si>
  <si>
    <t>C.1.23.66</t>
  </si>
  <si>
    <t>C.1.23.67</t>
  </si>
  <si>
    <t>C.1.23.68</t>
  </si>
  <si>
    <t>C.1.23.69</t>
  </si>
  <si>
    <t>C.1.23.70</t>
  </si>
  <si>
    <t>C.1.23.71</t>
  </si>
  <si>
    <t>C.1.23.72</t>
  </si>
  <si>
    <t>C.1.23.73</t>
  </si>
  <si>
    <t>C.1.23.74</t>
  </si>
  <si>
    <t>C.1.23.75</t>
  </si>
  <si>
    <t>C.1.23.76</t>
  </si>
  <si>
    <t>C.1.23.77</t>
  </si>
  <si>
    <t>C.1.23.78</t>
  </si>
  <si>
    <t>C.1.23.79</t>
  </si>
  <si>
    <t>C.1.23.80</t>
  </si>
  <si>
    <t>C.1.23.81</t>
  </si>
  <si>
    <t>C.1.23.82</t>
  </si>
  <si>
    <t>C.1.23.83</t>
  </si>
  <si>
    <t>C.1.23.84</t>
  </si>
  <si>
    <t>C.1.23.85</t>
  </si>
  <si>
    <t>C.1.23.86</t>
  </si>
  <si>
    <t>C.1.23.87</t>
  </si>
  <si>
    <t>C.1.23.88</t>
  </si>
  <si>
    <t>C.1.23.89</t>
  </si>
  <si>
    <t>C.1.23.90</t>
  </si>
  <si>
    <t>C.1.23.91</t>
  </si>
  <si>
    <t>C.1.23.92</t>
  </si>
  <si>
    <t>C.1.23.93</t>
  </si>
  <si>
    <t>15mm</t>
  </si>
  <si>
    <t>20mm</t>
  </si>
  <si>
    <t>25mm</t>
  </si>
  <si>
    <t>32mm</t>
  </si>
  <si>
    <t>40mm</t>
  </si>
  <si>
    <t>50mm</t>
  </si>
  <si>
    <t>65mm</t>
  </si>
  <si>
    <t>80mm</t>
  </si>
  <si>
    <t>100mm</t>
  </si>
  <si>
    <t>150mm</t>
  </si>
  <si>
    <t>C.1.24</t>
  </si>
  <si>
    <t>C.1.24.1</t>
  </si>
  <si>
    <t>C.1.24.2</t>
  </si>
  <si>
    <t>C.1.24.3</t>
  </si>
  <si>
    <t>C.1.24.4</t>
  </si>
  <si>
    <t>C.1.24.5</t>
  </si>
  <si>
    <t>C.1.24.6</t>
  </si>
  <si>
    <t>C.1.24.7</t>
  </si>
  <si>
    <t>C.1.24.8</t>
  </si>
  <si>
    <t>C.1.24.9</t>
  </si>
  <si>
    <t>C.1.24.10</t>
  </si>
  <si>
    <t>C.1.25</t>
  </si>
  <si>
    <t>C.1.25.1</t>
  </si>
  <si>
    <t>C.1.25.2</t>
  </si>
  <si>
    <t>C.1.25.3</t>
  </si>
  <si>
    <t>C.1.25.4</t>
  </si>
  <si>
    <t>C.1.25.5</t>
  </si>
  <si>
    <t>C.1.25.6</t>
  </si>
  <si>
    <t>C.1.25.7</t>
  </si>
  <si>
    <t>C.1.25.8</t>
  </si>
  <si>
    <t>C.1.25.9</t>
  </si>
  <si>
    <t>C.1.25.10</t>
  </si>
  <si>
    <t>125mm</t>
  </si>
  <si>
    <t>200mm</t>
  </si>
  <si>
    <t>250mm</t>
  </si>
  <si>
    <t>C.1.26</t>
  </si>
  <si>
    <t>Flange Weld On (Table 1600/3)</t>
  </si>
  <si>
    <t>C.1.26.1</t>
  </si>
  <si>
    <t>C.1.26.2</t>
  </si>
  <si>
    <t>C.1.26.3</t>
  </si>
  <si>
    <t>C.1.26.4</t>
  </si>
  <si>
    <t>C.1.26.5</t>
  </si>
  <si>
    <t>C.1.26.6</t>
  </si>
  <si>
    <t>C.1.26.7</t>
  </si>
  <si>
    <t>C.1.26.8</t>
  </si>
  <si>
    <t>C.1.26.9</t>
  </si>
  <si>
    <t>C.1.27</t>
  </si>
  <si>
    <t>C.1.27.1</t>
  </si>
  <si>
    <t>C.1.27.2</t>
  </si>
  <si>
    <t>C.1.27.3</t>
  </si>
  <si>
    <t>C.1.27.4</t>
  </si>
  <si>
    <t>C.1.27.5</t>
  </si>
  <si>
    <t>C.1.27.6</t>
  </si>
  <si>
    <t>C.1.27.7</t>
  </si>
  <si>
    <t>C.1.27.8</t>
  </si>
  <si>
    <t>C.1.28</t>
  </si>
  <si>
    <t>C.1.28.1</t>
  </si>
  <si>
    <t>C.1.28.2</t>
  </si>
  <si>
    <t>C.1.28.3</t>
  </si>
  <si>
    <t>C.1.28.4</t>
  </si>
  <si>
    <t>C.1.28.5</t>
  </si>
  <si>
    <t>C.1.28.6</t>
  </si>
  <si>
    <t>C.1.28.7</t>
  </si>
  <si>
    <t>C.1.28.8</t>
  </si>
  <si>
    <t>Insertion Ring Gasket</t>
  </si>
  <si>
    <t>Insertion Ring Full Face Gasket</t>
  </si>
  <si>
    <t>C.1.29</t>
  </si>
  <si>
    <t>C.1.29.1</t>
  </si>
  <si>
    <t>C.1.29.2</t>
  </si>
  <si>
    <t>C.1.29.3</t>
  </si>
  <si>
    <t>C.1.29.4</t>
  </si>
  <si>
    <t>C.1.29.5</t>
  </si>
  <si>
    <t>C.1.29.6</t>
  </si>
  <si>
    <t>C.1.29.7</t>
  </si>
  <si>
    <t>C.1.29.8</t>
  </si>
  <si>
    <t>C.1.30</t>
  </si>
  <si>
    <t>C.1.30.1</t>
  </si>
  <si>
    <t>C.1.30.2</t>
  </si>
  <si>
    <t>C.1.30.3</t>
  </si>
  <si>
    <t>C.1.30.4</t>
  </si>
  <si>
    <t>C.1.30.5</t>
  </si>
  <si>
    <t>C.1.30.6</t>
  </si>
  <si>
    <t>C.1.30.7</t>
  </si>
  <si>
    <t>C.1.30.8</t>
  </si>
  <si>
    <t>Barrel Nipple</t>
  </si>
  <si>
    <t>Nipple Galvanised Hexagonal</t>
  </si>
  <si>
    <t>Elbow Galvanised Gemale/Female 45</t>
  </si>
  <si>
    <t>Supply, deliver,install and test the following SABS approved HDPE pipes, fittings.</t>
  </si>
  <si>
    <t>16mm</t>
  </si>
  <si>
    <t>63mm</t>
  </si>
  <si>
    <t>75mm</t>
  </si>
  <si>
    <t>90mm</t>
  </si>
  <si>
    <t>Coupling Compression</t>
  </si>
  <si>
    <t>D.1</t>
  </si>
  <si>
    <t>SECTION D : HDPE PIPES AND FITTINGS</t>
  </si>
  <si>
    <t>D.1.1</t>
  </si>
  <si>
    <t>D.1.1.1</t>
  </si>
  <si>
    <t>D.1.1.2</t>
  </si>
  <si>
    <t>D.1.1.3</t>
  </si>
  <si>
    <t>D.1.1.4</t>
  </si>
  <si>
    <t>D.1.1.5</t>
  </si>
  <si>
    <t>D.1.1.6</t>
  </si>
  <si>
    <t>D.1.1.7</t>
  </si>
  <si>
    <t>D.1.1.8</t>
  </si>
  <si>
    <t>D.1.1.9</t>
  </si>
  <si>
    <t>Endcap Compression</t>
  </si>
  <si>
    <t>D.1.2</t>
  </si>
  <si>
    <t>D.1.2.1</t>
  </si>
  <si>
    <t>D.1.2.2</t>
  </si>
  <si>
    <t>D.1.2.3</t>
  </si>
  <si>
    <t>D.1.2.4</t>
  </si>
  <si>
    <t>D.1.2.5</t>
  </si>
  <si>
    <t>D.1.2.6</t>
  </si>
  <si>
    <t>D.1.2.7</t>
  </si>
  <si>
    <t>D.1.2.8</t>
  </si>
  <si>
    <t>D.1.2.9</t>
  </si>
  <si>
    <t>Tee Compression</t>
  </si>
  <si>
    <t>Elbow Compression</t>
  </si>
  <si>
    <t>Male Adaptors</t>
  </si>
  <si>
    <t>20mm x 15mm</t>
  </si>
  <si>
    <t>20mm x 20mm</t>
  </si>
  <si>
    <t>20mm x 25mm</t>
  </si>
  <si>
    <t>25mm x 15mm</t>
  </si>
  <si>
    <t>25mm x 20mm</t>
  </si>
  <si>
    <t>25mm x 25mm</t>
  </si>
  <si>
    <t>32mm x 15mm</t>
  </si>
  <si>
    <t>32mm x 20mm</t>
  </si>
  <si>
    <t>32mm x 25mm</t>
  </si>
  <si>
    <t>32mm x 32mm</t>
  </si>
  <si>
    <t>40mm x 25mm</t>
  </si>
  <si>
    <t>40mm x 32mm</t>
  </si>
  <si>
    <t>40mm x 40mm</t>
  </si>
  <si>
    <t>40mm x 50mm</t>
  </si>
  <si>
    <t>50mm x 25mm</t>
  </si>
  <si>
    <t>50mm x 32mm</t>
  </si>
  <si>
    <t>50mm x 40mm</t>
  </si>
  <si>
    <t>50mm x 50mm</t>
  </si>
  <si>
    <t>63mm x 40mm</t>
  </si>
  <si>
    <t>63mm x 50mm</t>
  </si>
  <si>
    <t>63mm x 65mm</t>
  </si>
  <si>
    <t>75mm x 50mm</t>
  </si>
  <si>
    <t>75mm x 65mm</t>
  </si>
  <si>
    <t>75mm x 80mm</t>
  </si>
  <si>
    <t>90mm x 50mm</t>
  </si>
  <si>
    <t>90mm x 65mm</t>
  </si>
  <si>
    <t>90mm x 80mm</t>
  </si>
  <si>
    <t>110mm x 80mm</t>
  </si>
  <si>
    <t>110mm x 100mm</t>
  </si>
  <si>
    <t>D.1.3</t>
  </si>
  <si>
    <t>D.1.3.1</t>
  </si>
  <si>
    <t>D.1.3.2</t>
  </si>
  <si>
    <t>D.1.3.3</t>
  </si>
  <si>
    <t>D.1.3.4</t>
  </si>
  <si>
    <t>D.1.3.5</t>
  </si>
  <si>
    <t>D.1.3.6</t>
  </si>
  <si>
    <t>D.1.3.7</t>
  </si>
  <si>
    <t>D.1.3.8</t>
  </si>
  <si>
    <t>D.1.3.9</t>
  </si>
  <si>
    <t>D.1.4</t>
  </si>
  <si>
    <t>D.1.4.1</t>
  </si>
  <si>
    <t>D.1.4.2</t>
  </si>
  <si>
    <t>D.1.4.3</t>
  </si>
  <si>
    <t>D.1.4.4</t>
  </si>
  <si>
    <t>D.1.4.5</t>
  </si>
  <si>
    <t>D.1.4.6</t>
  </si>
  <si>
    <t>D.1.4.7</t>
  </si>
  <si>
    <t>D.1.4.8</t>
  </si>
  <si>
    <t>D.1.4.9</t>
  </si>
  <si>
    <t>D.1.5</t>
  </si>
  <si>
    <t>D.1.5.1</t>
  </si>
  <si>
    <t>D.1.5.2</t>
  </si>
  <si>
    <t>D.1.5.3</t>
  </si>
  <si>
    <t>D.1.5.4</t>
  </si>
  <si>
    <t>D.1.5.5</t>
  </si>
  <si>
    <t>D.1.5.6</t>
  </si>
  <si>
    <t>D.1.5.7</t>
  </si>
  <si>
    <t>D.1.5.8</t>
  </si>
  <si>
    <t>D.1.5.9</t>
  </si>
  <si>
    <t>D.1.5.10</t>
  </si>
  <si>
    <t>D.1.5.11</t>
  </si>
  <si>
    <t>D.1.5.12</t>
  </si>
  <si>
    <t>D.1.5.13</t>
  </si>
  <si>
    <t>D.1.5.14</t>
  </si>
  <si>
    <t>D.1.5.15</t>
  </si>
  <si>
    <t>D.1.5.16</t>
  </si>
  <si>
    <t>D.1.5.17</t>
  </si>
  <si>
    <t>D.1.5.18</t>
  </si>
  <si>
    <t>D.1.5.19</t>
  </si>
  <si>
    <t>D.1.5.20</t>
  </si>
  <si>
    <t>D.1.5.21</t>
  </si>
  <si>
    <t>D.1.5.22</t>
  </si>
  <si>
    <t>D.1.5.23</t>
  </si>
  <si>
    <t>D.1.5.24</t>
  </si>
  <si>
    <t>D.1.5.25</t>
  </si>
  <si>
    <t>D.1.5.26</t>
  </si>
  <si>
    <t>D.1.5.27</t>
  </si>
  <si>
    <t>D.1.5.28</t>
  </si>
  <si>
    <t>D.1.5.29</t>
  </si>
  <si>
    <t>Female Adaptors</t>
  </si>
  <si>
    <t>D.1.6</t>
  </si>
  <si>
    <t>D.1.6.1</t>
  </si>
  <si>
    <t>D.1.6.2</t>
  </si>
  <si>
    <t>D.1.6.3</t>
  </si>
  <si>
    <t>D.1.6.4</t>
  </si>
  <si>
    <t>D.1.6.5</t>
  </si>
  <si>
    <t>D.1.6.6</t>
  </si>
  <si>
    <t>D.1.6.7</t>
  </si>
  <si>
    <t>D.1.6.8</t>
  </si>
  <si>
    <t>D.1.6.9</t>
  </si>
  <si>
    <t>D.1.6.10</t>
  </si>
  <si>
    <t>D.1.6.11</t>
  </si>
  <si>
    <t>D.1.6.12</t>
  </si>
  <si>
    <t>D.1.6.13</t>
  </si>
  <si>
    <t>D.1.6.14</t>
  </si>
  <si>
    <t>D.1.6.15</t>
  </si>
  <si>
    <t>D.1.6.16</t>
  </si>
  <si>
    <t>D.1.6.17</t>
  </si>
  <si>
    <t>D.1.6.18</t>
  </si>
  <si>
    <t>D.1.6.19</t>
  </si>
  <si>
    <t>D.1.6.20</t>
  </si>
  <si>
    <t>D.1.6.21</t>
  </si>
  <si>
    <t>D.1.6.22</t>
  </si>
  <si>
    <t>D.1.6.23</t>
  </si>
  <si>
    <t>D.1.6.24</t>
  </si>
  <si>
    <t>D.1.6.25</t>
  </si>
  <si>
    <t>D.1.6.26</t>
  </si>
  <si>
    <t>D.1.6.27</t>
  </si>
  <si>
    <t>D.1.6.28</t>
  </si>
  <si>
    <t>D.1.6.29</t>
  </si>
  <si>
    <t>Reducing Coupling</t>
  </si>
  <si>
    <t>D.1.7</t>
  </si>
  <si>
    <t>63mm x 32mm</t>
  </si>
  <si>
    <t>75mm x 63mm</t>
  </si>
  <si>
    <t>90mm x 63mm</t>
  </si>
  <si>
    <t>90mm x 75mm</t>
  </si>
  <si>
    <t>110mm x 90mm</t>
  </si>
  <si>
    <t>D.1.7.1</t>
  </si>
  <si>
    <t>D.1.7.2</t>
  </si>
  <si>
    <t>D.1.7.3</t>
  </si>
  <si>
    <t>D.1.7.4</t>
  </si>
  <si>
    <t>D.1.7.5</t>
  </si>
  <si>
    <t>D.1.7.6</t>
  </si>
  <si>
    <t>D.1.7.7</t>
  </si>
  <si>
    <t>D.1.7.8</t>
  </si>
  <si>
    <t>D.1.7.9</t>
  </si>
  <si>
    <t>D.1.7.10</t>
  </si>
  <si>
    <t>D.1.7.11</t>
  </si>
  <si>
    <t>D.1.7.12</t>
  </si>
  <si>
    <t>D.1.7.13</t>
  </si>
  <si>
    <t>D.1.7.14</t>
  </si>
  <si>
    <t>D.1.7.15</t>
  </si>
  <si>
    <t>D.1.7.16</t>
  </si>
  <si>
    <t>D.1.8</t>
  </si>
  <si>
    <t>D.1.8.1</t>
  </si>
  <si>
    <t>D.1.8.2</t>
  </si>
  <si>
    <t>D.1.8.3</t>
  </si>
  <si>
    <t>D.1.8.4</t>
  </si>
  <si>
    <t>D.1.8.5</t>
  </si>
  <si>
    <t>D.1.8.6</t>
  </si>
  <si>
    <t>D.1.8.7</t>
  </si>
  <si>
    <t>D.1.8.8</t>
  </si>
  <si>
    <t>D.1.8.9</t>
  </si>
  <si>
    <t>D.1.8.10</t>
  </si>
  <si>
    <t>D.1.8.11</t>
  </si>
  <si>
    <t>D.1.8.12</t>
  </si>
  <si>
    <t>D.1.8.13</t>
  </si>
  <si>
    <t>D.1.8.14</t>
  </si>
  <si>
    <t>D.1.8.15</t>
  </si>
  <si>
    <t>D.1.8.16</t>
  </si>
  <si>
    <t>D.1.8.17</t>
  </si>
  <si>
    <t>D.1.8.18</t>
  </si>
  <si>
    <t>D.1.8.19</t>
  </si>
  <si>
    <t>D.1.8.20</t>
  </si>
  <si>
    <t>D.1.8.21</t>
  </si>
  <si>
    <t>D.1.8.22</t>
  </si>
  <si>
    <t>D.1.8.23</t>
  </si>
  <si>
    <t>D.1.8.24</t>
  </si>
  <si>
    <t>D.1.8.25</t>
  </si>
  <si>
    <t>D.1.8.26</t>
  </si>
  <si>
    <t>D.1.8.27</t>
  </si>
  <si>
    <t>D.1.8.28</t>
  </si>
  <si>
    <t>D.1.8.29</t>
  </si>
  <si>
    <t>Female/Male Elbow Adaptor</t>
  </si>
  <si>
    <t>D.1.9</t>
  </si>
  <si>
    <t>D.1.9.1</t>
  </si>
  <si>
    <t>D.1.9.2</t>
  </si>
  <si>
    <t>D.1.9.3</t>
  </si>
  <si>
    <t>D.1.9.4</t>
  </si>
  <si>
    <t>D.1.9.5</t>
  </si>
  <si>
    <t>D.1.9.6</t>
  </si>
  <si>
    <t>D.1.9.7</t>
  </si>
  <si>
    <t>D.1.9.8</t>
  </si>
  <si>
    <t>D.1.9.9</t>
  </si>
  <si>
    <t>D.1.9.10</t>
  </si>
  <si>
    <t>D.1.9.11</t>
  </si>
  <si>
    <t>D.1.9.12</t>
  </si>
  <si>
    <t>D.1.9.13</t>
  </si>
  <si>
    <t>D.1.9.14</t>
  </si>
  <si>
    <t>D.1.9.15</t>
  </si>
  <si>
    <t>D.1.9.16</t>
  </si>
  <si>
    <t>D.1.9.17</t>
  </si>
  <si>
    <t>D.1.9.18</t>
  </si>
  <si>
    <t>D.1.9.19</t>
  </si>
  <si>
    <t>D.1.9.20</t>
  </si>
  <si>
    <t>D.1.9.21</t>
  </si>
  <si>
    <t>D.1.9.22</t>
  </si>
  <si>
    <t>D.1.9.23</t>
  </si>
  <si>
    <t>D.1.9.24</t>
  </si>
  <si>
    <t>D.1.9.25</t>
  </si>
  <si>
    <t>D.1.9.26</t>
  </si>
  <si>
    <t>D.1.9.27</t>
  </si>
  <si>
    <t>D.1.9.28</t>
  </si>
  <si>
    <t>D.1.9.29</t>
  </si>
  <si>
    <t>D.1.9.30</t>
  </si>
  <si>
    <t>D.1.9.31</t>
  </si>
  <si>
    <t>D.1.9.32</t>
  </si>
  <si>
    <t>D.1.9.33</t>
  </si>
  <si>
    <t>D.1.9.34</t>
  </si>
  <si>
    <t>Female/ Male Tee Adaptor</t>
  </si>
  <si>
    <t>Reducing Tee</t>
  </si>
  <si>
    <t>D.1.10</t>
  </si>
  <si>
    <t>D.1.10.1</t>
  </si>
  <si>
    <t>D.1.10.2</t>
  </si>
  <si>
    <t>D.1.10.3</t>
  </si>
  <si>
    <t>D.1.10.4</t>
  </si>
  <si>
    <t>D.1.10.5</t>
  </si>
  <si>
    <t>D.1.10.6</t>
  </si>
  <si>
    <t>D.1.10.7</t>
  </si>
  <si>
    <t>D.1.10.8</t>
  </si>
  <si>
    <t>D.1.10.9</t>
  </si>
  <si>
    <t>D.1.10.10</t>
  </si>
  <si>
    <t>D.1.10.11</t>
  </si>
  <si>
    <t>D.1.10.12</t>
  </si>
  <si>
    <t>D.1.10.13</t>
  </si>
  <si>
    <t>D.1.10.14</t>
  </si>
  <si>
    <t>110mm</t>
  </si>
  <si>
    <t>Equal Tee</t>
  </si>
  <si>
    <t>Male/Female Elbow adaptor</t>
  </si>
  <si>
    <t>40mm x 20mm</t>
  </si>
  <si>
    <t>D.1.11</t>
  </si>
  <si>
    <t>D.1.11.1</t>
  </si>
  <si>
    <t>D.1.11.2</t>
  </si>
  <si>
    <t>D.1.11.3</t>
  </si>
  <si>
    <t>D.1.11.4</t>
  </si>
  <si>
    <t>D.1.11.5</t>
  </si>
  <si>
    <t>D.1.11.6</t>
  </si>
  <si>
    <t>D.1.11.7</t>
  </si>
  <si>
    <t>D.1.11.8</t>
  </si>
  <si>
    <t>D.1.11.9</t>
  </si>
  <si>
    <t>D.1.11.10</t>
  </si>
  <si>
    <t>D.1.12</t>
  </si>
  <si>
    <t>D.1.12.1</t>
  </si>
  <si>
    <t>D.1.12.2</t>
  </si>
  <si>
    <t>D.1.12.3</t>
  </si>
  <si>
    <t>D.1.12.4</t>
  </si>
  <si>
    <t>D.1.12.5</t>
  </si>
  <si>
    <t>D.1.12.6</t>
  </si>
  <si>
    <t>D.1.12.7</t>
  </si>
  <si>
    <t>D.1.12.8</t>
  </si>
  <si>
    <t>D.1.12.9</t>
  </si>
  <si>
    <t>D.1.12.10</t>
  </si>
  <si>
    <t>D.1.12.11</t>
  </si>
  <si>
    <t>D.1.12.12</t>
  </si>
  <si>
    <t>D.1.12.13</t>
  </si>
  <si>
    <t>D.1.12.14</t>
  </si>
  <si>
    <t>D.1.12.15</t>
  </si>
  <si>
    <t>D.1.12.16</t>
  </si>
  <si>
    <t>D.1.12.17</t>
  </si>
  <si>
    <t>D.1.12.18</t>
  </si>
  <si>
    <t>D.1.12.19</t>
  </si>
  <si>
    <t>D.1.12.20</t>
  </si>
  <si>
    <t>D.1.12.21</t>
  </si>
  <si>
    <t>40mm x 15mm</t>
  </si>
  <si>
    <t>50mm x 15mm</t>
  </si>
  <si>
    <t>50mm x 20mm</t>
  </si>
  <si>
    <t>63mm x 15mm</t>
  </si>
  <si>
    <t>63mm x 20mm</t>
  </si>
  <si>
    <t>63mm x 25mm</t>
  </si>
  <si>
    <t>75mm x 15mm</t>
  </si>
  <si>
    <t>75mm x 20mm</t>
  </si>
  <si>
    <t>75mm x 25mm</t>
  </si>
  <si>
    <t>75mm x 32mm</t>
  </si>
  <si>
    <t>75mm x 40mm</t>
  </si>
  <si>
    <t>90mm x 15mm</t>
  </si>
  <si>
    <t>90mm x 20mm</t>
  </si>
  <si>
    <t>90mm x 25mm</t>
  </si>
  <si>
    <t>90mm x 32mm</t>
  </si>
  <si>
    <t>90mm x 40mm</t>
  </si>
  <si>
    <t>110mm x 15mm</t>
  </si>
  <si>
    <t>110mm x 20mm</t>
  </si>
  <si>
    <t>110mm x 25mm</t>
  </si>
  <si>
    <t>110mm x 32mm</t>
  </si>
  <si>
    <t>110mm x 40mm</t>
  </si>
  <si>
    <t>110mm x 50mm</t>
  </si>
  <si>
    <t>125mm x 15mm</t>
  </si>
  <si>
    <t>125mm x 20mm</t>
  </si>
  <si>
    <t>125mm x 25mm</t>
  </si>
  <si>
    <t>125mm x 32mm</t>
  </si>
  <si>
    <t>125mm x 40mm</t>
  </si>
  <si>
    <t>125mm x 50mm</t>
  </si>
  <si>
    <t>125mm x 80mm</t>
  </si>
  <si>
    <t>160mm x 15mm</t>
  </si>
  <si>
    <t>160mm x 20mm</t>
  </si>
  <si>
    <t>160mm x 25mm</t>
  </si>
  <si>
    <t>160mm x 32mm</t>
  </si>
  <si>
    <t>160mm x 40mm</t>
  </si>
  <si>
    <t>160mm x 50mm</t>
  </si>
  <si>
    <t>160mm x 80mm</t>
  </si>
  <si>
    <t>160mm x 100mm</t>
  </si>
  <si>
    <t>Clamp Saddles (6 BAR)</t>
  </si>
  <si>
    <t>D.1.13</t>
  </si>
  <si>
    <t>D.1.13.1</t>
  </si>
  <si>
    <t>D.1.13.2</t>
  </si>
  <si>
    <t>D.1.13.3</t>
  </si>
  <si>
    <t>D.1.13.4</t>
  </si>
  <si>
    <t>D.1.13.5</t>
  </si>
  <si>
    <t>D.1.13.6</t>
  </si>
  <si>
    <t>D.1.13.7</t>
  </si>
  <si>
    <t>D.1.13.8</t>
  </si>
  <si>
    <t>D.1.13.9</t>
  </si>
  <si>
    <t>D.1.13.10</t>
  </si>
  <si>
    <t>D.1.13.11</t>
  </si>
  <si>
    <t>D.1.13.12</t>
  </si>
  <si>
    <t>D.1.13.13</t>
  </si>
  <si>
    <t>D.1.13.14</t>
  </si>
  <si>
    <t>D.1.13.15</t>
  </si>
  <si>
    <t>D.1.13.16</t>
  </si>
  <si>
    <t>D.1.13.17</t>
  </si>
  <si>
    <t>D.1.13.18</t>
  </si>
  <si>
    <t>D.1.13.19</t>
  </si>
  <si>
    <t>D.1.13.20</t>
  </si>
  <si>
    <t>D.1.13.21</t>
  </si>
  <si>
    <t>D.1.13.22</t>
  </si>
  <si>
    <t>D.1.13.23</t>
  </si>
  <si>
    <t>D.1.13.24</t>
  </si>
  <si>
    <t>D.1.13.25</t>
  </si>
  <si>
    <t>D.1.13.26</t>
  </si>
  <si>
    <t>D.1.13.27</t>
  </si>
  <si>
    <t>D.1.13.28</t>
  </si>
  <si>
    <t>D.1.13.29</t>
  </si>
  <si>
    <t>D.1.13.30</t>
  </si>
  <si>
    <t>D.1.13.31</t>
  </si>
  <si>
    <t>D.1.13.32</t>
  </si>
  <si>
    <t>D.1.13.33</t>
  </si>
  <si>
    <t>D.1.13.34</t>
  </si>
  <si>
    <t>D.1.13.35</t>
  </si>
  <si>
    <t>D.1.13.36</t>
  </si>
  <si>
    <t>D.1.13.37</t>
  </si>
  <si>
    <t>D.1.13.38</t>
  </si>
  <si>
    <t>D.1.13.39</t>
  </si>
  <si>
    <t>D.1.13.40</t>
  </si>
  <si>
    <t>D.1.13.41</t>
  </si>
  <si>
    <t>D.1.13.42</t>
  </si>
  <si>
    <t>D.1.13.43</t>
  </si>
  <si>
    <t>D.1.13.44</t>
  </si>
  <si>
    <t>D.1.13.45</t>
  </si>
  <si>
    <t>D.1.13.46</t>
  </si>
  <si>
    <t>D.1.13.47</t>
  </si>
  <si>
    <t>D.1.13.48</t>
  </si>
  <si>
    <t>D.1.13.49</t>
  </si>
  <si>
    <t>D.1.13.50</t>
  </si>
  <si>
    <t>D.1.13.51</t>
  </si>
  <si>
    <t>200mm x 20mm</t>
  </si>
  <si>
    <t>200mm x 25mm</t>
  </si>
  <si>
    <t>200mm x 50mm</t>
  </si>
  <si>
    <t>200mm x 80mm</t>
  </si>
  <si>
    <t>250mm x 50mm</t>
  </si>
  <si>
    <t>250mm x 80mm</t>
  </si>
  <si>
    <t>315mm x 50mm</t>
  </si>
  <si>
    <t>315mm x 80mm</t>
  </si>
  <si>
    <t>D.1.14</t>
  </si>
  <si>
    <t>D.1.14.1</t>
  </si>
  <si>
    <t>D.1.14.2</t>
  </si>
  <si>
    <t>D.1.14.3</t>
  </si>
  <si>
    <t>D.1.14.4</t>
  </si>
  <si>
    <t>D.1.14.5</t>
  </si>
  <si>
    <t>D.1.14.6</t>
  </si>
  <si>
    <t>D.1.14.7</t>
  </si>
  <si>
    <t>D.1.14.8</t>
  </si>
  <si>
    <t>D.1.14.9</t>
  </si>
  <si>
    <t>D.1.14.10</t>
  </si>
  <si>
    <t>D.1.14.11</t>
  </si>
  <si>
    <t>D.1.14.12</t>
  </si>
  <si>
    <t>D.1.14.13</t>
  </si>
  <si>
    <t>D.1.14.14</t>
  </si>
  <si>
    <t>D.1.14.15</t>
  </si>
  <si>
    <t>D.1.14.16</t>
  </si>
  <si>
    <t>D.1.14.17</t>
  </si>
  <si>
    <t>D.1.14.18</t>
  </si>
  <si>
    <t>D.1.14.19</t>
  </si>
  <si>
    <t>D.1.14.20</t>
  </si>
  <si>
    <t>D.1.14.21</t>
  </si>
  <si>
    <t>D.1.14.22</t>
  </si>
  <si>
    <t>D.1.14.23</t>
  </si>
  <si>
    <t>D.1.14.24</t>
  </si>
  <si>
    <t>D.1.14.25</t>
  </si>
  <si>
    <t>D.1.14.26</t>
  </si>
  <si>
    <t>D.1.14.27</t>
  </si>
  <si>
    <t>D.1.14.28</t>
  </si>
  <si>
    <t>D.1.14.29</t>
  </si>
  <si>
    <t>D.1.14.30</t>
  </si>
  <si>
    <t>D.1.14.31</t>
  </si>
  <si>
    <t>D.1.14.32</t>
  </si>
  <si>
    <t>D.1.14.33</t>
  </si>
  <si>
    <t>D.1.14.34</t>
  </si>
  <si>
    <t>D.1.14.35</t>
  </si>
  <si>
    <t>D.1.14.36</t>
  </si>
  <si>
    <t>D.1.14.37</t>
  </si>
  <si>
    <t>D.1.14.38</t>
  </si>
  <si>
    <t>D.1.14.39</t>
  </si>
  <si>
    <t>D.1.14.40</t>
  </si>
  <si>
    <t>D.1.14.41</t>
  </si>
  <si>
    <t>D.1.14.42</t>
  </si>
  <si>
    <t>D.1.14.43</t>
  </si>
  <si>
    <t>D.1.14.44</t>
  </si>
  <si>
    <t>D.1.14.45</t>
  </si>
  <si>
    <t>D.1.14.46</t>
  </si>
  <si>
    <t>D.1.14.47</t>
  </si>
  <si>
    <t>D.1.14.48</t>
  </si>
  <si>
    <t>D.1.14.49</t>
  </si>
  <si>
    <t>D.1.14.50</t>
  </si>
  <si>
    <t>D.1.14.51</t>
  </si>
  <si>
    <t>D.1.14.52</t>
  </si>
  <si>
    <t>D.1.14.53</t>
  </si>
  <si>
    <t>D.1.14.54</t>
  </si>
  <si>
    <t>D.1.14.55</t>
  </si>
  <si>
    <t>D.1.14.56</t>
  </si>
  <si>
    <t>D.1.14.57</t>
  </si>
  <si>
    <t>D.1.14.58</t>
  </si>
  <si>
    <t>D.1.14.59</t>
  </si>
  <si>
    <t>Reinforced Clamp Saddles (10 Bar)</t>
  </si>
  <si>
    <t xml:space="preserve">Galvanised steel pipe </t>
  </si>
  <si>
    <t>C.1.31</t>
  </si>
  <si>
    <t>C.1.31.1</t>
  </si>
  <si>
    <t>C.1.31.2</t>
  </si>
  <si>
    <t>C.1.31.3</t>
  </si>
  <si>
    <t>C.1.31.4</t>
  </si>
  <si>
    <t>C.1.31.5</t>
  </si>
  <si>
    <t>C.1.31.6</t>
  </si>
  <si>
    <t>C.1.31.7</t>
  </si>
  <si>
    <t>C.1.31.8</t>
  </si>
  <si>
    <t>C.1.31.9</t>
  </si>
  <si>
    <t>C.1.31.10</t>
  </si>
  <si>
    <t>HDPE pipe complete with fittings (Class 6)</t>
  </si>
  <si>
    <t>HDPE pipe complete with fittings (Class 10)</t>
  </si>
  <si>
    <t>HDPE pipe complete with fittings (Class 12)</t>
  </si>
  <si>
    <t>HDPE pipe complete with fittings (Class 16)</t>
  </si>
  <si>
    <t>HDPE quick coupling pipe (Class 10)</t>
  </si>
  <si>
    <t>D.1.15</t>
  </si>
  <si>
    <t>D.1.15.1</t>
  </si>
  <si>
    <t>D.1.15.2</t>
  </si>
  <si>
    <t>D.1.15.3</t>
  </si>
  <si>
    <t>D.1.15.4</t>
  </si>
  <si>
    <t>D.1.15.5</t>
  </si>
  <si>
    <t>D.1.15.6</t>
  </si>
  <si>
    <t>D.1.15.7</t>
  </si>
  <si>
    <t>D.1.15.8</t>
  </si>
  <si>
    <t>D.1.15.9</t>
  </si>
  <si>
    <t>D.1.16</t>
  </si>
  <si>
    <t>D.1.16.1</t>
  </si>
  <si>
    <t>D.1.16.2</t>
  </si>
  <si>
    <t>D.1.16.3</t>
  </si>
  <si>
    <t>D.1.16.4</t>
  </si>
  <si>
    <t>D.1.16.5</t>
  </si>
  <si>
    <t>D.1.16.6</t>
  </si>
  <si>
    <t>D.1.16.7</t>
  </si>
  <si>
    <t>D.1.16.8</t>
  </si>
  <si>
    <t>D.1.16.9</t>
  </si>
  <si>
    <t>D.1.17</t>
  </si>
  <si>
    <t>D.1.17.1</t>
  </si>
  <si>
    <t>D.1.17.2</t>
  </si>
  <si>
    <t>D.1.17.3</t>
  </si>
  <si>
    <t>D.1.17.4</t>
  </si>
  <si>
    <t>D.1.17.5</t>
  </si>
  <si>
    <t>D.1.17.6</t>
  </si>
  <si>
    <t>D.1.17.7</t>
  </si>
  <si>
    <t>D.1.17.8</t>
  </si>
  <si>
    <t>D.1.17.9</t>
  </si>
  <si>
    <t>D.1.18</t>
  </si>
  <si>
    <t>D.1.18.1</t>
  </si>
  <si>
    <t>D.1.18.2</t>
  </si>
  <si>
    <t>D.1.18.3</t>
  </si>
  <si>
    <t>D.1.18.4</t>
  </si>
  <si>
    <t>D.1.18.5</t>
  </si>
  <si>
    <t>D.1.18.6</t>
  </si>
  <si>
    <t>D.1.18.7</t>
  </si>
  <si>
    <t>D.1.18.8</t>
  </si>
  <si>
    <t>D.1.18.9</t>
  </si>
  <si>
    <t>D.1.19</t>
  </si>
  <si>
    <t>D.1.19.1</t>
  </si>
  <si>
    <t>SECTION E : PVC PIPES AND FITTINGS</t>
  </si>
  <si>
    <t>Supply, deliver,install and test the following SABS approved PVC pipes and fittings.</t>
  </si>
  <si>
    <t> 63 mm </t>
  </si>
  <si>
    <t> 75 mm </t>
  </si>
  <si>
    <t> 90 mm </t>
  </si>
  <si>
    <t> 110 mm </t>
  </si>
  <si>
    <t> 125 mm </t>
  </si>
  <si>
    <t> 140 mm </t>
  </si>
  <si>
    <t> 160 mm </t>
  </si>
  <si>
    <t> 200 mm </t>
  </si>
  <si>
    <t> 250 mm </t>
  </si>
  <si>
    <t> 315 mm </t>
  </si>
  <si>
    <t>E.1</t>
  </si>
  <si>
    <t>E.1.1</t>
  </si>
  <si>
    <t>E.1.1.1</t>
  </si>
  <si>
    <t>E.1.1.2</t>
  </si>
  <si>
    <t>E.1.1.3</t>
  </si>
  <si>
    <t>E.1.1.4</t>
  </si>
  <si>
    <t>E.1.1.5</t>
  </si>
  <si>
    <t>E.1.1.6</t>
  </si>
  <si>
    <t>E.1.1.7</t>
  </si>
  <si>
    <t>E.1.1.8</t>
  </si>
  <si>
    <t>E.1.1.9</t>
  </si>
  <si>
    <t>E.1.1.10</t>
  </si>
  <si>
    <t>E.1.1.11</t>
  </si>
  <si>
    <t>E.1.2</t>
  </si>
  <si>
    <t>E.1.2.1</t>
  </si>
  <si>
    <t>E.1.2.2</t>
  </si>
  <si>
    <t>E.1.2.3</t>
  </si>
  <si>
    <t>E.1.2.4</t>
  </si>
  <si>
    <t>E.1.2.5</t>
  </si>
  <si>
    <t>E.1.2.6</t>
  </si>
  <si>
    <t>E.1.2.7</t>
  </si>
  <si>
    <t>E.1.2.8</t>
  </si>
  <si>
    <t>E.1.2.9</t>
  </si>
  <si>
    <t>E.1.2.10</t>
  </si>
  <si>
    <t>E.1.2.11</t>
  </si>
  <si>
    <t>E.1.3</t>
  </si>
  <si>
    <t>E.1.3.1</t>
  </si>
  <si>
    <t>E.1.3.2</t>
  </si>
  <si>
    <t>E.1.3.3</t>
  </si>
  <si>
    <t>E.1.3.4</t>
  </si>
  <si>
    <t>E.1.3.5</t>
  </si>
  <si>
    <t>E.1.3.6</t>
  </si>
  <si>
    <t>E.1.3.7</t>
  </si>
  <si>
    <t>E.1.3.8</t>
  </si>
  <si>
    <t>E.1.3.9</t>
  </si>
  <si>
    <t>E.1.3.10</t>
  </si>
  <si>
    <t>E.1.3.11</t>
  </si>
  <si>
    <t>E.1.4</t>
  </si>
  <si>
    <t>E.1.4.1</t>
  </si>
  <si>
    <t>E.1.4.2</t>
  </si>
  <si>
    <t>E.1.4.3</t>
  </si>
  <si>
    <t>E.1.4.4</t>
  </si>
  <si>
    <t>E.1.4.5</t>
  </si>
  <si>
    <t>E.1.4.6</t>
  </si>
  <si>
    <t>E.1.4.7</t>
  </si>
  <si>
    <t>E.1.4.8</t>
  </si>
  <si>
    <t>E.1.4.9</t>
  </si>
  <si>
    <t>E.1.4.10</t>
  </si>
  <si>
    <t>E.1.4.11</t>
  </si>
  <si>
    <t>E.1.5</t>
  </si>
  <si>
    <t>E.1.5.1</t>
  </si>
  <si>
    <t>E.1.5.2</t>
  </si>
  <si>
    <t>E.1.5.3</t>
  </si>
  <si>
    <t>E.1.5.4</t>
  </si>
  <si>
    <t>E.1.5.5</t>
  </si>
  <si>
    <t>E.1.5.6</t>
  </si>
  <si>
    <t>E.1.5.7</t>
  </si>
  <si>
    <t>E.1.5.8</t>
  </si>
  <si>
    <t>E.1.5.9</t>
  </si>
  <si>
    <t>E.1.5.10</t>
  </si>
  <si>
    <t>E.1.5.11</t>
  </si>
  <si>
    <t xml:space="preserve">mPVC  pipe complete with spigot, integral socket and rubber ring seal (Class 6) </t>
  </si>
  <si>
    <t xml:space="preserve">mPVC  pipe complete with spigot, integral socket and rubber ring seal (Class 09) </t>
  </si>
  <si>
    <t xml:space="preserve">mPVC  pipe complete with spigot, integral socket and rubber ring seal (Class 12) </t>
  </si>
  <si>
    <t xml:space="preserve">mPVC  pipe complete with spigot, integral socket and rubber ring seal (Class 16) </t>
  </si>
  <si>
    <t xml:space="preserve">mPVC  pipe complete with spigot, integral socket and rubber ring seal (Class 20) </t>
  </si>
  <si>
    <t>Galvanised steel quick coupling perrot pipe</t>
  </si>
  <si>
    <t>89 mm</t>
  </si>
  <si>
    <t>108 mm</t>
  </si>
  <si>
    <t>159 mm</t>
  </si>
  <si>
    <t>C.1.32</t>
  </si>
  <si>
    <t>C.1.32.1</t>
  </si>
  <si>
    <t>C.1.32.2</t>
  </si>
  <si>
    <t>C.1.32.3</t>
  </si>
  <si>
    <t>C.1.32.4</t>
  </si>
  <si>
    <t>70 mm</t>
  </si>
  <si>
    <t>C.1.32.5</t>
  </si>
  <si>
    <t>Pipe seal to female thread elbow</t>
  </si>
  <si>
    <t> 63 mm x 2 inch</t>
  </si>
  <si>
    <t xml:space="preserve"> 75 mm x 2 inch </t>
  </si>
  <si>
    <t xml:space="preserve"> 75 mm x 3 inch </t>
  </si>
  <si>
    <t> 90 mm x 3 inch</t>
  </si>
  <si>
    <t> 110 mm x 4 inch</t>
  </si>
  <si>
    <t> 125 mm x 3 inch</t>
  </si>
  <si>
    <t xml:space="preserve"> 140 mm x 3 inch </t>
  </si>
  <si>
    <t xml:space="preserve"> 160 mm x 3 inch </t>
  </si>
  <si>
    <t xml:space="preserve"> 200 mm x 3 inch </t>
  </si>
  <si>
    <t> 125 mm x 4 inch</t>
  </si>
  <si>
    <t xml:space="preserve"> 140 mm x 4 inch </t>
  </si>
  <si>
    <t xml:space="preserve"> 160 mm x 4 inch </t>
  </si>
  <si>
    <t xml:space="preserve"> 200 mm x 4 inch </t>
  </si>
  <si>
    <t> 110 mm x 3 inch</t>
  </si>
  <si>
    <t>FLANGE ADAPTORS EPOXY COATED ALUMINIUM  (TABLE D)</t>
  </si>
  <si>
    <t>140mm</t>
  </si>
  <si>
    <t>160mm</t>
  </si>
  <si>
    <t>315mm</t>
  </si>
  <si>
    <t>FLANGE ADAPTORS CAST IRON BITUMEN COATED (TABLE D)</t>
  </si>
  <si>
    <t xml:space="preserve"> BENDS EPOXY COATED ALUMINIUM  (64-45)</t>
  </si>
  <si>
    <t xml:space="preserve"> BENDS CAST IRON BITUMEN COATED (11,5-90)</t>
  </si>
  <si>
    <t xml:space="preserve"> COUPLING EPOXY COATED ALUMINIUM (9 BAR)</t>
  </si>
  <si>
    <t xml:space="preserve"> COUPLING CAST IRON BITUMEN COATED (16 BAR)</t>
  </si>
  <si>
    <t>ADAPTOR B.S.P MALE &amp;FEMALE</t>
  </si>
  <si>
    <t xml:space="preserve">50mm x 2" </t>
  </si>
  <si>
    <t>63mm x 2"</t>
  </si>
  <si>
    <t>75mm x 2"</t>
  </si>
  <si>
    <t xml:space="preserve">75mm x 3" </t>
  </si>
  <si>
    <t>90mm x 4"</t>
  </si>
  <si>
    <t>90mm x 3"</t>
  </si>
  <si>
    <t>110mm x 3"</t>
  </si>
  <si>
    <t>110mm x 4"</t>
  </si>
  <si>
    <t xml:space="preserve">125mm x 5" </t>
  </si>
  <si>
    <t>125mm x 4"</t>
  </si>
  <si>
    <t xml:space="preserve">140mm x 5" </t>
  </si>
  <si>
    <t xml:space="preserve">140mm x 6" </t>
  </si>
  <si>
    <t xml:space="preserve">160mm x 6" </t>
  </si>
  <si>
    <t>140mm x 4"</t>
  </si>
  <si>
    <t>END CAPS</t>
  </si>
  <si>
    <t>COUPLINGS DOUBLE &amp; REPAIR</t>
  </si>
  <si>
    <t>EQUAL TEES</t>
  </si>
  <si>
    <t>BENDS - 22 &amp; 11.25 DEGREES</t>
  </si>
  <si>
    <t>BENDS - 90 &amp; 45 DEGREES</t>
  </si>
  <si>
    <t>110mm x 75mm</t>
  </si>
  <si>
    <t>125mm x 90mm</t>
  </si>
  <si>
    <t>125mm x 110mm</t>
  </si>
  <si>
    <t>140mm x 110mm</t>
  </si>
  <si>
    <t>140mm x 125mm</t>
  </si>
  <si>
    <t>160mm x 110mm</t>
  </si>
  <si>
    <t>160mm x 125mm</t>
  </si>
  <si>
    <t>160mm x 140mm</t>
  </si>
  <si>
    <t>200mm x 160mm</t>
  </si>
  <si>
    <t>250mm x 200mm</t>
  </si>
  <si>
    <t>Male/Female Reducer class 9</t>
  </si>
  <si>
    <t>Reducing Cross</t>
  </si>
  <si>
    <t>FLANGED ON BRANCH TEE (Table D)</t>
  </si>
  <si>
    <t>ADAPTOR PVC-AC</t>
  </si>
  <si>
    <t>ADAPTOR FLANGED (Table D)</t>
  </si>
  <si>
    <t>E.1.6</t>
  </si>
  <si>
    <t>E.1.6.1</t>
  </si>
  <si>
    <t>E.1.6.2</t>
  </si>
  <si>
    <t>E.1.6.3</t>
  </si>
  <si>
    <t>E.1.6.4</t>
  </si>
  <si>
    <t>E.1.6.5</t>
  </si>
  <si>
    <t>E.1.6.6</t>
  </si>
  <si>
    <t>E.1.6.7</t>
  </si>
  <si>
    <t>E.1.6.8</t>
  </si>
  <si>
    <t>E.1.6.9</t>
  </si>
  <si>
    <t>E.1.6.10</t>
  </si>
  <si>
    <t>E.1.6.11</t>
  </si>
  <si>
    <t>E.1.7</t>
  </si>
  <si>
    <t>E.1.7.1</t>
  </si>
  <si>
    <t>E.1.7.2</t>
  </si>
  <si>
    <t>E.1.7.3</t>
  </si>
  <si>
    <t>E.1.7.4</t>
  </si>
  <si>
    <t>E.1.7.5</t>
  </si>
  <si>
    <t>E.1.7.6</t>
  </si>
  <si>
    <t>E.1.7.7</t>
  </si>
  <si>
    <t>E.1.7.8</t>
  </si>
  <si>
    <t>E.1.7.9</t>
  </si>
  <si>
    <t>E.1.7.10</t>
  </si>
  <si>
    <t>E.1.7.11</t>
  </si>
  <si>
    <t>E.1.7.12</t>
  </si>
  <si>
    <t>E.1.7.13</t>
  </si>
  <si>
    <t>E.1.7.14</t>
  </si>
  <si>
    <t>E.1.7.15</t>
  </si>
  <si>
    <t>E.1.8</t>
  </si>
  <si>
    <t>E.1.8.1</t>
  </si>
  <si>
    <t>E.1.8.2</t>
  </si>
  <si>
    <t>E.1.8.3</t>
  </si>
  <si>
    <t>E.1.8.4</t>
  </si>
  <si>
    <t>E.1.8.5</t>
  </si>
  <si>
    <t>E.1.8.6</t>
  </si>
  <si>
    <t>E.1.8.7</t>
  </si>
  <si>
    <t>E.1.8.8</t>
  </si>
  <si>
    <t>E.1.8.9</t>
  </si>
  <si>
    <t>E.1.8.10</t>
  </si>
  <si>
    <t>E.1.8.11</t>
  </si>
  <si>
    <t>E.1.9</t>
  </si>
  <si>
    <t>E.1.9.1</t>
  </si>
  <si>
    <t>E.1.9.2</t>
  </si>
  <si>
    <t>E.1.9.3</t>
  </si>
  <si>
    <t>E.1.9.4</t>
  </si>
  <si>
    <t>E.1.9.5</t>
  </si>
  <si>
    <t>E.1.9.6</t>
  </si>
  <si>
    <t>E.1.9.7</t>
  </si>
  <si>
    <t>E.1.9.8</t>
  </si>
  <si>
    <t>E.1.9.9</t>
  </si>
  <si>
    <t>E.1.9.10</t>
  </si>
  <si>
    <t>E.1.9.11</t>
  </si>
  <si>
    <t>E.1.10</t>
  </si>
  <si>
    <t>E.1.10.1</t>
  </si>
  <si>
    <t>E.1.10.2</t>
  </si>
  <si>
    <t>E.1.10.3</t>
  </si>
  <si>
    <t>E.1.10.4</t>
  </si>
  <si>
    <t>E.1.10.5</t>
  </si>
  <si>
    <t>E.1.10.6</t>
  </si>
  <si>
    <t>E.1.10.7</t>
  </si>
  <si>
    <t>E.1.10.8</t>
  </si>
  <si>
    <t>E.1.10.9</t>
  </si>
  <si>
    <t>E.1.10.10</t>
  </si>
  <si>
    <t>E.1.11</t>
  </si>
  <si>
    <t>E.1.11.1</t>
  </si>
  <si>
    <t>E.1.11.2</t>
  </si>
  <si>
    <t>E.1.11.3</t>
  </si>
  <si>
    <t>E.1.11.4</t>
  </si>
  <si>
    <t>E.1.11.5</t>
  </si>
  <si>
    <t>E.1.11.6</t>
  </si>
  <si>
    <t>E.1.11.7</t>
  </si>
  <si>
    <t>E.1.11.8</t>
  </si>
  <si>
    <t>E.1.11.9</t>
  </si>
  <si>
    <t>E.1.11.10</t>
  </si>
  <si>
    <t>E.1.12</t>
  </si>
  <si>
    <t>E.1.12.1</t>
  </si>
  <si>
    <t>E.1.12.2</t>
  </si>
  <si>
    <t>E.1.12.3</t>
  </si>
  <si>
    <t>E.1.12.4</t>
  </si>
  <si>
    <t>E.1.12.5</t>
  </si>
  <si>
    <t>E.1.12.6</t>
  </si>
  <si>
    <t>E.1.12.7</t>
  </si>
  <si>
    <t>E.1.12.8</t>
  </si>
  <si>
    <t>E.1.12.9</t>
  </si>
  <si>
    <t>E.1.12.10</t>
  </si>
  <si>
    <t>E.1.13</t>
  </si>
  <si>
    <t>E.1.13.1</t>
  </si>
  <si>
    <t>E.1.13.2</t>
  </si>
  <si>
    <t>E.1.13.3</t>
  </si>
  <si>
    <t>E.1.13.4</t>
  </si>
  <si>
    <t>E.1.13.5</t>
  </si>
  <si>
    <t>E.1.13.6</t>
  </si>
  <si>
    <t>E.1.13.7</t>
  </si>
  <si>
    <t>E.1.13.8</t>
  </si>
  <si>
    <t>E.1.13.9</t>
  </si>
  <si>
    <t>E.1.13.10</t>
  </si>
  <si>
    <t>E.1.14</t>
  </si>
  <si>
    <t>E.1.14.1</t>
  </si>
  <si>
    <t>E.1.14.2</t>
  </si>
  <si>
    <t>E.1.14.3</t>
  </si>
  <si>
    <t>E.1.14.4</t>
  </si>
  <si>
    <t>E.1.14.5</t>
  </si>
  <si>
    <t>E.1.14.6</t>
  </si>
  <si>
    <t>E.1.14.7</t>
  </si>
  <si>
    <t>E.1.14.8</t>
  </si>
  <si>
    <t>E.1.14.9</t>
  </si>
  <si>
    <t>E.1.14.10</t>
  </si>
  <si>
    <t>E.1.14.11</t>
  </si>
  <si>
    <t>E.1.14.12</t>
  </si>
  <si>
    <t>E.1.14.13</t>
  </si>
  <si>
    <t>E.1.14.14</t>
  </si>
  <si>
    <t>E.1.14.15</t>
  </si>
  <si>
    <t>E.1.15</t>
  </si>
  <si>
    <t>E.1.15.1</t>
  </si>
  <si>
    <t>E.1.15.2</t>
  </si>
  <si>
    <t>E.1.15.3</t>
  </si>
  <si>
    <t>E.1.15.4</t>
  </si>
  <si>
    <t>E.1.15.5</t>
  </si>
  <si>
    <t>E.1.15.6</t>
  </si>
  <si>
    <t>E.1.15.7</t>
  </si>
  <si>
    <t>E.1.15.8</t>
  </si>
  <si>
    <t>E.1.15.9</t>
  </si>
  <si>
    <t>E.1.15.10</t>
  </si>
  <si>
    <t>E.1.15.11</t>
  </si>
  <si>
    <t>E.1.16</t>
  </si>
  <si>
    <t>E.1.16.1</t>
  </si>
  <si>
    <t>E.1.16.2</t>
  </si>
  <si>
    <t>E.1.16.3</t>
  </si>
  <si>
    <t>E.1.16.4</t>
  </si>
  <si>
    <t>E.1.16.5</t>
  </si>
  <si>
    <t>E.1.16.6</t>
  </si>
  <si>
    <t>E.1.16.7</t>
  </si>
  <si>
    <t>E.1.16.8</t>
  </si>
  <si>
    <t>E.1.16.9</t>
  </si>
  <si>
    <t>E.1.16.10</t>
  </si>
  <si>
    <t>E.1.16.11</t>
  </si>
  <si>
    <t>E.1.17</t>
  </si>
  <si>
    <t>E.1.17.1</t>
  </si>
  <si>
    <t>E.1.17.2</t>
  </si>
  <si>
    <t>E.1.17.3</t>
  </si>
  <si>
    <t>E.1.17.4</t>
  </si>
  <si>
    <t>E.1.17.5</t>
  </si>
  <si>
    <t>E.1.17.6</t>
  </si>
  <si>
    <t>E.1.17.7</t>
  </si>
  <si>
    <t>E.1.17.8</t>
  </si>
  <si>
    <t>E.1.17.9</t>
  </si>
  <si>
    <t>E.1.17.10</t>
  </si>
  <si>
    <t>E.1.17.11</t>
  </si>
  <si>
    <t>E.1.18</t>
  </si>
  <si>
    <t>E.1.18.1</t>
  </si>
  <si>
    <t>E.1.18.2</t>
  </si>
  <si>
    <t>E.1.18.3</t>
  </si>
  <si>
    <t>E.1.18.4</t>
  </si>
  <si>
    <t>E.1.18.5</t>
  </si>
  <si>
    <t>E.1.18.6</t>
  </si>
  <si>
    <t>E.1.18.7</t>
  </si>
  <si>
    <t>E.1.18.8</t>
  </si>
  <si>
    <t>E.1.18.9</t>
  </si>
  <si>
    <t>E.1.18.10</t>
  </si>
  <si>
    <t>E.1.18.11</t>
  </si>
  <si>
    <t>E.1.19</t>
  </si>
  <si>
    <t>E.1.19.1</t>
  </si>
  <si>
    <t>E.1.19.2</t>
  </si>
  <si>
    <t>E.1.19.3</t>
  </si>
  <si>
    <t>E.1.19.4</t>
  </si>
  <si>
    <t>E.1.19.5</t>
  </si>
  <si>
    <t>E.1.19.6</t>
  </si>
  <si>
    <t>E.1.19.7</t>
  </si>
  <si>
    <t>E.1.19.8</t>
  </si>
  <si>
    <t>E.1.19.9</t>
  </si>
  <si>
    <t>E.1.19.10</t>
  </si>
  <si>
    <t>E.1.19.11</t>
  </si>
  <si>
    <t>E.1.19.12</t>
  </si>
  <si>
    <t>E.1.19.13</t>
  </si>
  <si>
    <t>E.1.19.14</t>
  </si>
  <si>
    <t>E.1.19.15</t>
  </si>
  <si>
    <t>E.1.19.16</t>
  </si>
  <si>
    <t>E.1.19.17</t>
  </si>
  <si>
    <t>E.1.19.18</t>
  </si>
  <si>
    <t>E.1.20</t>
  </si>
  <si>
    <t>E.1.20.1</t>
  </si>
  <si>
    <t>E.1.20.2</t>
  </si>
  <si>
    <t>E.1.20.3</t>
  </si>
  <si>
    <t>E.1.20.4</t>
  </si>
  <si>
    <t>E.1.20.5</t>
  </si>
  <si>
    <t>E.1.20.6</t>
  </si>
  <si>
    <t>E.1.20.7</t>
  </si>
  <si>
    <t>E.1.20.8</t>
  </si>
  <si>
    <t>E.1.20.9</t>
  </si>
  <si>
    <t>E.1.20.10</t>
  </si>
  <si>
    <t>E.1.20.11</t>
  </si>
  <si>
    <t>E.1.20.12</t>
  </si>
  <si>
    <t>E.1.20.13</t>
  </si>
  <si>
    <t>E.1.20.14</t>
  </si>
  <si>
    <t>E.1.20.15</t>
  </si>
  <si>
    <t>E.1.20.16</t>
  </si>
  <si>
    <t>E.1.20.17</t>
  </si>
  <si>
    <t>E.1.20.18</t>
  </si>
  <si>
    <t>E.1.21</t>
  </si>
  <si>
    <t>E.1.21.1</t>
  </si>
  <si>
    <t>E.1.21.2</t>
  </si>
  <si>
    <t>E.1.21.3</t>
  </si>
  <si>
    <t>E.1.21.4</t>
  </si>
  <si>
    <t>E.1.21.5</t>
  </si>
  <si>
    <t>E.1.21.6</t>
  </si>
  <si>
    <t>E.1.21.7</t>
  </si>
  <si>
    <t>E.1.21.8</t>
  </si>
  <si>
    <t>E.1.21.9</t>
  </si>
  <si>
    <t>E.1.21.10</t>
  </si>
  <si>
    <t>E.1.21.11</t>
  </si>
  <si>
    <t>E.1.21.12</t>
  </si>
  <si>
    <t>E.1.21.13</t>
  </si>
  <si>
    <t>E.1.21.14</t>
  </si>
  <si>
    <t>E.1.21.15</t>
  </si>
  <si>
    <t>E.1.21.16</t>
  </si>
  <si>
    <t>E.1.21.17</t>
  </si>
  <si>
    <t>E.1.21.18</t>
  </si>
  <si>
    <t>E.1.22</t>
  </si>
  <si>
    <t>E.1.22.1</t>
  </si>
  <si>
    <t>E.1.22.2</t>
  </si>
  <si>
    <t>E.1.22.3</t>
  </si>
  <si>
    <t>E.1.22.4</t>
  </si>
  <si>
    <t>E.1.22.5</t>
  </si>
  <si>
    <t>E.1.22.6</t>
  </si>
  <si>
    <t>E.1.22.7</t>
  </si>
  <si>
    <t>E.1.22.8</t>
  </si>
  <si>
    <t>E.1.22.9</t>
  </si>
  <si>
    <t>E.1.22.10</t>
  </si>
  <si>
    <t>E.1.22.11</t>
  </si>
  <si>
    <t>E.1.23</t>
  </si>
  <si>
    <t>E.1.23.1</t>
  </si>
  <si>
    <t>E.1.23.2</t>
  </si>
  <si>
    <t>E.1.23.3</t>
  </si>
  <si>
    <t>E.1.23.4</t>
  </si>
  <si>
    <t>E.1.23.5</t>
  </si>
  <si>
    <t>E.1.23.6</t>
  </si>
  <si>
    <t>E.1.23.7</t>
  </si>
  <si>
    <t>E.1.23.8</t>
  </si>
  <si>
    <t>E.1.23.9</t>
  </si>
  <si>
    <t>E.1.23.10</t>
  </si>
  <si>
    <t>E.1.23.11</t>
  </si>
  <si>
    <t>E.1.24</t>
  </si>
  <si>
    <t>E.1.24.1</t>
  </si>
  <si>
    <t>E.1.24.2</t>
  </si>
  <si>
    <t>E.1.24.3</t>
  </si>
  <si>
    <t>E.1.24.4</t>
  </si>
  <si>
    <t>E.1.24.5</t>
  </si>
  <si>
    <t>E.1.24.6</t>
  </si>
  <si>
    <t>E.1.24.7</t>
  </si>
  <si>
    <t>E.1.24.8</t>
  </si>
  <si>
    <t>E.1.24.9</t>
  </si>
  <si>
    <t>E.1.24.10</t>
  </si>
  <si>
    <t>E.1.24.11</t>
  </si>
  <si>
    <t>SECTION F : DRIP IRRIGATION</t>
  </si>
  <si>
    <t>17mm x 1.0 l/h x 0.3 meter dripper spacing x 0,6 mm wall thickness</t>
  </si>
  <si>
    <t>17mm x 1.2 l/h x 0.3 meter dripper spacing x 0,6 mm wall thickness</t>
  </si>
  <si>
    <t>17mm x 1.6 l/h x 0.3 meter dripper spacing x 0,6 mm wall thickness</t>
  </si>
  <si>
    <t>17mm x 2.1 l/h x 0.3 meter dripper spacing x 0,6 mm wall thickness</t>
  </si>
  <si>
    <t>17mm x 3.5 l/h x 0.3 meter dripper spacing x 0,6 mm wall thickness</t>
  </si>
  <si>
    <t>17mm x 1.0 l/h x 0.4 meter dripper spacing x 0,6 mm wall thickness</t>
  </si>
  <si>
    <t>17mm x 1.2 l/h x 0.4 meter dripper spacing x 0,6 mm wall thickness</t>
  </si>
  <si>
    <t>17mm x 1.6 l/h x 0.4 meter dripper spacing x 0,6 mm wall thickness</t>
  </si>
  <si>
    <t>17mm x 2.1 l/h x 0.4 meter dripper spacing x 0,6 mm wall thickness</t>
  </si>
  <si>
    <t>17mm x 3.5 l/h x 0.4 meter dripper spacing x 0,6 mm wall thickness</t>
  </si>
  <si>
    <t>17mm x 1.0 l/h x 0.5 meter dripper spacing x 0,6 mm wall thickness</t>
  </si>
  <si>
    <t>17mm x 1.2 l/h x 0.5 meter dripper spacing x 0,6 mm wall thickness</t>
  </si>
  <si>
    <t>17mm x 1.6 l/h x 0.5 meter dripper spacing x 0,6 mm wall thickness</t>
  </si>
  <si>
    <t>17mm x 2.1 l/h x 0.5 meter dripper spacing x 0,6 mm wall thickness</t>
  </si>
  <si>
    <t>17mm x 3.5 l/h x 0.5 meter dripper spacing x 0,6 mm wall thickness</t>
  </si>
  <si>
    <t>17mm x 1.0 l/h x 0.6 meter dripper spacing x 0,6 mm wall thickness</t>
  </si>
  <si>
    <t>17mm x 1.2 l/h x 0.6 meter dripper spacing x 0,6 mm wall thickness</t>
  </si>
  <si>
    <t>17mm x 1.6 l/h x 0.6 meter dripper spacing x 0,6 mm wall thickness</t>
  </si>
  <si>
    <t>17mm x 2.1 l/h x 0.6 meter dripper spacing x 0,6 mm wall thickness</t>
  </si>
  <si>
    <t>17mm x 3.5 l/h x 0.6 meter dripper spacing x 0,6 mm wall thickness</t>
  </si>
  <si>
    <t>17mm x 1.0 l/h x 0.75 meter dripper spacing x 0,6 mm wall thickness</t>
  </si>
  <si>
    <t>17mm x 1.2 l/h x 0.75 meter dripper spacing x 0,6 mm wall thickness</t>
  </si>
  <si>
    <t>17mm x 1.6 l/h x 0.75 meter dripper spacing x 0,6 mm wall thickness</t>
  </si>
  <si>
    <t>17mm x 2.1 l/h x 0.75 meter dripper spacing x 0,6 mm wall thickness</t>
  </si>
  <si>
    <t>17mm x 3.5 l/h x 0.75 meter dripper spacing x 0,6 mm wall thickness</t>
  </si>
  <si>
    <t>17mm x 1.0 l/h x 1.0 meter dripper spacing x 0,6 mm wall thickness</t>
  </si>
  <si>
    <t>17mm x 1.2 l/h x 1.0 meter dripper spacing x 0,6 mm wall thickness</t>
  </si>
  <si>
    <t>17mm x 1.6 l/h x 1.0 meter dripper spacing x 0,6 mm wall thickness</t>
  </si>
  <si>
    <t>17mm x 2.1 l/h x 1.0 meter dripper spacing x 0,6 mm wall thickness</t>
  </si>
  <si>
    <t>17mm x 3.5 l/h x 1.0 meter dripper spacing x 0,6 mm wall thickness</t>
  </si>
  <si>
    <t>17mm x 1.0 l/h x 0.3 meter dripper spacing x 0,9 mm wall thickness</t>
  </si>
  <si>
    <t>17mm x 1.2 l/h x 0.3 meter dripper spacing x 0,9 mm wall thickness</t>
  </si>
  <si>
    <t>17mm x 1.6 l/h x 0.3 meter dripper spacing x 0,9 mm wall thickness</t>
  </si>
  <si>
    <t>17mm x 2.1 l/h x 0.3 meter dripper spacing x 0,9 mm wall thickness</t>
  </si>
  <si>
    <t>17mm x 3.5 l/h x 0.3 meter dripper spacing x 0,9 mm wall thickness</t>
  </si>
  <si>
    <t>17mm x 1.0 l/h x 0.4 meter dripper spacing x 0,9 mm wall thickness</t>
  </si>
  <si>
    <t>17mm x 1.2 l/h x 0.4 meter dripper spacing x 0,9 mm wall thickness</t>
  </si>
  <si>
    <t>17mm x 1.6 l/h x 0.4 meter dripper spacing x 0,9 mm wall thickness</t>
  </si>
  <si>
    <t>17mm x 2.1 l/h x 0.4 meter dripper spacing x 0,9 mm wall thickness</t>
  </si>
  <si>
    <t>17mm x 3.5 l/h x 0.4 meter dripper spacing x 0,9 mm wall thickness</t>
  </si>
  <si>
    <t>17mm x 1.0 l/h x 0.5 meter dripper spacing x 0,9 mm wall thickness</t>
  </si>
  <si>
    <t>17mm x 1.2 l/h x 0.5 meter dripper spacing x 0,9 mm wall thickness</t>
  </si>
  <si>
    <t>17mm x 1.6 l/h x 0.5 meter dripper spacing x 0,9 mm wall thickness</t>
  </si>
  <si>
    <t>17mm x 2.1 l/h x 0.5 meter dripper spacing x 0,9 mm wall thickness</t>
  </si>
  <si>
    <t>17mm x 3.5 l/h x 0.5 meter dripper spacing x 0,9 mm wall thickness</t>
  </si>
  <si>
    <t>17mm x 1.0 l/h x 0.6 meter dripper spacing x 0,9 mm wall thickness</t>
  </si>
  <si>
    <t>17mm x 1.2 l/h x 0.6 meter dripper spacing x 0,9 mm wall thickness</t>
  </si>
  <si>
    <t>17mm x 1.6 l/h x 0.6 meter dripper spacing x 0,9 mm wall thickness</t>
  </si>
  <si>
    <t>17mm x 2.1 l/h x 0.6 meter dripper spacing x 0,9 mm wall thickness</t>
  </si>
  <si>
    <t>17mm x 3.5 l/h x 0.6 meter dripper spacing x 0,9 mm wall thickness</t>
  </si>
  <si>
    <t>17mm x 1.0 l/h x 0.75 meter dripper spacing x 0,9 mm wall thickness</t>
  </si>
  <si>
    <t>17mm x 1.2 l/h x 0.75 meter dripper spacing x 0,9 mm wall thickness</t>
  </si>
  <si>
    <t>17mm x 1.6 l/h x 0.75 meter dripper spacing x 0,9 mm wall thickness</t>
  </si>
  <si>
    <t>17mm x 2.1 l/h x 0.75 meter dripper spacing x 0,9 mm wall thickness</t>
  </si>
  <si>
    <t>17mm x 3.5 l/h x 0.75 meter dripper spacing x 0,9 mm wall thickness</t>
  </si>
  <si>
    <t>17mm x 1.0 l/h x 1.0 meter dripper spacing x 0,9 mm wall thickness</t>
  </si>
  <si>
    <t>17mm x 1.2 l/h x 1.0 meter dripper spacing x 0,9 mm wall thickness</t>
  </si>
  <si>
    <t>17mm x 1.6 l/h x 1.0 meter dripper spacing x 0,9 mm wall thickness</t>
  </si>
  <si>
    <t>17mm x 2.1 l/h x 1.0 meter dripper spacing x 0,9 mm wall thickness</t>
  </si>
  <si>
    <t>17mm x 3.5 l/h x 1.0 meter dripper spacing x 0,9 mm wall thickness</t>
  </si>
  <si>
    <t>F.1</t>
  </si>
  <si>
    <t>F.1.1</t>
  </si>
  <si>
    <t>F.1.1.1</t>
  </si>
  <si>
    <t>F.1.1.2</t>
  </si>
  <si>
    <t>F.1.1.3</t>
  </si>
  <si>
    <t>F.1.1.4</t>
  </si>
  <si>
    <t>F.1.1.5</t>
  </si>
  <si>
    <t>F.1.1.6</t>
  </si>
  <si>
    <t>F.1.1.7</t>
  </si>
  <si>
    <t>F.1.1.8</t>
  </si>
  <si>
    <t>F.1.1.9</t>
  </si>
  <si>
    <t>F.1.1.10</t>
  </si>
  <si>
    <t>F.1.1.11</t>
  </si>
  <si>
    <t>F.1.1.12</t>
  </si>
  <si>
    <t>F.1.1.13</t>
  </si>
  <si>
    <t>F.1.1.14</t>
  </si>
  <si>
    <t>F.1.1.15</t>
  </si>
  <si>
    <t>F.1.1.16</t>
  </si>
  <si>
    <t>F.1.1.17</t>
  </si>
  <si>
    <t>F.1.1.18</t>
  </si>
  <si>
    <t>F.1.1.19</t>
  </si>
  <si>
    <t>F.1.1.20</t>
  </si>
  <si>
    <t>F.1.1.21</t>
  </si>
  <si>
    <t>F.1.1.22</t>
  </si>
  <si>
    <t>F.1.1.23</t>
  </si>
  <si>
    <t>F.1.1.24</t>
  </si>
  <si>
    <t>F.1.1.25</t>
  </si>
  <si>
    <t>F.1.1.26</t>
  </si>
  <si>
    <t>F.1.1.27</t>
  </si>
  <si>
    <t>F.1.1.28</t>
  </si>
  <si>
    <t>F.1.1.29</t>
  </si>
  <si>
    <t>F.1.1.30</t>
  </si>
  <si>
    <t>F.1.1.31</t>
  </si>
  <si>
    <t>F.1.1.32</t>
  </si>
  <si>
    <t>F.1.1.33</t>
  </si>
  <si>
    <t>F.1.1.34</t>
  </si>
  <si>
    <t>F.1.1.35</t>
  </si>
  <si>
    <t>F.1.1.36</t>
  </si>
  <si>
    <t>F.1.1.37</t>
  </si>
  <si>
    <t>F.1.1.38</t>
  </si>
  <si>
    <t>F.1.1.39</t>
  </si>
  <si>
    <t>F.1.1.40</t>
  </si>
  <si>
    <t>F.1.1.41</t>
  </si>
  <si>
    <t>F.1.1.42</t>
  </si>
  <si>
    <t>F.1.1.43</t>
  </si>
  <si>
    <t>F.1.1.44</t>
  </si>
  <si>
    <t>F.1.1.45</t>
  </si>
  <si>
    <t>F.1.1.46</t>
  </si>
  <si>
    <t>F.1.1.47</t>
  </si>
  <si>
    <t>F.1.1.48</t>
  </si>
  <si>
    <t>F.1.1.49</t>
  </si>
  <si>
    <t>F.1.1.50</t>
  </si>
  <si>
    <t>F.1.1.51</t>
  </si>
  <si>
    <t>F.1.1.52</t>
  </si>
  <si>
    <t>F.1.1.53</t>
  </si>
  <si>
    <t>F.1.1.54</t>
  </si>
  <si>
    <t>F.1.1.55</t>
  </si>
  <si>
    <t>F.1.1.56</t>
  </si>
  <si>
    <t>F.1.1.57</t>
  </si>
  <si>
    <t>F.1.1.58</t>
  </si>
  <si>
    <t>F.1.1.59</t>
  </si>
  <si>
    <t>F.1.1.60</t>
  </si>
  <si>
    <t>17mm x 1.0 l/h x 0.3 meter dripper spacing x 1,2 mm wall thickness</t>
  </si>
  <si>
    <t>17mm x 1.2 l/h x 0.3 meter dripper spacing x 1,2 mm wall thickness</t>
  </si>
  <si>
    <t>17mm x 1.6 l/h x 0.3 meter dripper spacing x 1,2 mm wall thickness</t>
  </si>
  <si>
    <t>17mm x 2.1 l/h x 0.3 meter dripper spacing x 1,2 mm wall thickness</t>
  </si>
  <si>
    <t>17mm x 3.5 l/h x 0.3 meter dripper spacing x 1,2 mm wall thickness</t>
  </si>
  <si>
    <t>17mm x 1.0 l/h x 0.4 meter dripper spacing x 1,2 mm wall thickness</t>
  </si>
  <si>
    <t>17mm x 1.2 l/h x 0.4 meter dripper spacing x 1,2 mm wall thickness</t>
  </si>
  <si>
    <t>17mm x 1.6 l/h x 0.4 meter dripper spacing x 1,2 mm wall thickness</t>
  </si>
  <si>
    <t>17mm x 2.1 l/h x 0.4 meter dripper spacing x 1,2 mm wall thickness</t>
  </si>
  <si>
    <t>17mm x 3.5 l/h x 0.4 meter dripper spacing x 1,2 mm wall thickness</t>
  </si>
  <si>
    <t>17mm x 1.0 l/h x 0.5 meter dripper spacing x 1,2 mm wall thickness</t>
  </si>
  <si>
    <t>17mm x 1.2 l/h x 0.5 meter dripper spacing x 1,2 mm wall thickness</t>
  </si>
  <si>
    <t>17mm x 1.6 l/h x 0.5 meter dripper spacing x 1,2 mm wall thickness</t>
  </si>
  <si>
    <t>17mm x 2.1 l/h x 0.5 meter dripper spacing x 1,2 mm wall thickness</t>
  </si>
  <si>
    <t>17mm x 3.5 l/h x 0.5 meter dripper spacing x 1,2 mm wall thickness</t>
  </si>
  <si>
    <t>17mm x 1.0 l/h x 0.6 meter dripper spacing x 1,2 mm wall thickness</t>
  </si>
  <si>
    <t>17mm x 1.2 l/h x 0.6 meter dripper spacing x 1,2 mm wall thickness</t>
  </si>
  <si>
    <t>17mm x 1.6 l/h x 0.6 meter dripper spacing x 1,2 mm wall thickness</t>
  </si>
  <si>
    <t>17mm x 2.1 l/h x 0.6 meter dripper spacing x 1,2 mm wall thickness</t>
  </si>
  <si>
    <t>17mm x 3.5 l/h x 0.6 meter dripper spacing x 1,2 mm wall thickness</t>
  </si>
  <si>
    <t>17mm x 1.0 l/h x 0.75 meter dripper spacing x 1,2 mm wall thickness</t>
  </si>
  <si>
    <t>17mm x 1.2 l/h x 0.75 meter dripper spacing x 1,2 mm wall thickness</t>
  </si>
  <si>
    <t>17mm x 1.6 l/h x 0.75 meter dripper spacing x 1,2 mm wall thickness</t>
  </si>
  <si>
    <t>17mm x 2.1 l/h x 0.75 meter dripper spacing x 1,2 mm wall thickness</t>
  </si>
  <si>
    <t>17mm x 3.5 l/h x 0.75 meter dripper spacing x 1,2 mm wall thickness</t>
  </si>
  <si>
    <t>17mm x 1.0 l/h x 1.0 meter dripper spacing x 1,2 mm wall thickness</t>
  </si>
  <si>
    <t>17mm x 1.2 l/h x 1.0 meter dripper spacing x 1,2 mm wall thickness</t>
  </si>
  <si>
    <t>17mm x 1.6 l/h x 1.0 meter dripper spacing x 1,2 mm wall thickness</t>
  </si>
  <si>
    <t>17mm x 2.1 l/h x 1.0 meter dripper spacing x 1,2 mm wall thickness</t>
  </si>
  <si>
    <t>17mm x 3.5 l/h x 1.0 meter dripper spacing x 1,2 mm wall thickness</t>
  </si>
  <si>
    <t>F.1.1.61</t>
  </si>
  <si>
    <t>F.1.1.62</t>
  </si>
  <si>
    <t>F.1.1.63</t>
  </si>
  <si>
    <t>F.1.1.64</t>
  </si>
  <si>
    <t>F.1.1.65</t>
  </si>
  <si>
    <t>F.1.1.66</t>
  </si>
  <si>
    <t>F.1.1.67</t>
  </si>
  <si>
    <t>F.1.1.68</t>
  </si>
  <si>
    <t>F.1.1.69</t>
  </si>
  <si>
    <t>F.1.1.70</t>
  </si>
  <si>
    <t>F.1.1.71</t>
  </si>
  <si>
    <t>F.1.1.72</t>
  </si>
  <si>
    <t>F.1.1.73</t>
  </si>
  <si>
    <t>F.1.1.74</t>
  </si>
  <si>
    <t>F.1.1.75</t>
  </si>
  <si>
    <t>F.1.1.76</t>
  </si>
  <si>
    <t>F.1.1.77</t>
  </si>
  <si>
    <t>F.1.1.78</t>
  </si>
  <si>
    <t>F.1.1.79</t>
  </si>
  <si>
    <t>F.1.1.80</t>
  </si>
  <si>
    <t>F.1.1.81</t>
  </si>
  <si>
    <t>F.1.1.82</t>
  </si>
  <si>
    <t>F.1.1.83</t>
  </si>
  <si>
    <t>F.1.1.84</t>
  </si>
  <si>
    <t>F.1.1.85</t>
  </si>
  <si>
    <t>F.1.1.86</t>
  </si>
  <si>
    <t>F.1.1.87</t>
  </si>
  <si>
    <t>F.1.1.88</t>
  </si>
  <si>
    <t>F.1.1.89</t>
  </si>
  <si>
    <t>F.1.1.90</t>
  </si>
  <si>
    <t>16mm x 0.7 l/h x 0.3 meter dripper spacing x 0,6 mm wall thickness</t>
  </si>
  <si>
    <t>16mm x 0.9 l/h x 0.3 meter dripper spacing x 0,6 mm wall thickness</t>
  </si>
  <si>
    <t>16mm x 1.2 l/h x 0.3 meter dripper spacing x 0,6 mm wall thickness</t>
  </si>
  <si>
    <t>16mm x 1.6 l/h x 0.3 meter dripper spacing x 0,6 mm wall thickness</t>
  </si>
  <si>
    <t>16mm x 2.1 l/h x 0.3 meter dripper spacing x 0,6 mm wall thickness</t>
  </si>
  <si>
    <t>16mm x 3.4 l/h x 0.3 meter dripper spacing x 0,6 mm wall thickness</t>
  </si>
  <si>
    <t>16mm x 0.7 l/h x 0.4 meter dripper spacing x 0,6 mm wall thickness</t>
  </si>
  <si>
    <t>16mm x 0.9 l/h x 0.4 meter dripper spacing x 0,6 mm wall thickness</t>
  </si>
  <si>
    <t>16mm x 1.2 l/h x 0.4 meter dripper spacing x 0,6 mm wall thickness</t>
  </si>
  <si>
    <t>16mm x 1.6 l/h x 0.4 meter dripper spacing x 0,6 mm wall thickness</t>
  </si>
  <si>
    <t>16mm x 2.1 l/h x 0.4 meter dripper spacing x 0,6 mm wall thickness</t>
  </si>
  <si>
    <t>16mm x 3.4 l/h x 0.4 meter dripper spacing x 0,6 mm wall thickness</t>
  </si>
  <si>
    <t>16mm x 0.7 l/h x 0.5 meter dripper spacing x 0,6 mm wall thickness</t>
  </si>
  <si>
    <t>16mm x 0.9 l/h x 0.5 meter dripper spacing x 0,6 mm wall thickness</t>
  </si>
  <si>
    <t>16mm x 1.2 l/h x 0.5 meter dripper spacing x 0,6 mm wall thickness</t>
  </si>
  <si>
    <t>16mm x 1.6 l/h x 0.5 meter dripper spacing x 0,6 mm wall thickness</t>
  </si>
  <si>
    <t>16mm x 2.1 l/h x 0.5 meter dripper spacing x 0,6 mm wall thickness</t>
  </si>
  <si>
    <t>16mm x 3.4 l/h x 0.5 meter dripper spacing x 0,6 mm wall thickness</t>
  </si>
  <si>
    <t>16mm x 0.7 l/h x 0.6 meter dripper spacing x 0,6 mm wall thickness</t>
  </si>
  <si>
    <t>16mm x 0.9 l/h x 0.6 meter dripper spacing x 0,6 mm wall thickness</t>
  </si>
  <si>
    <t>16mm x 1.2 l/h x 0.6 meter dripper spacing x 0,6 mm wall thickness</t>
  </si>
  <si>
    <t>16mm x 1.6 l/h x 0.6 meter dripper spacing x 0,6 mm wall thickness</t>
  </si>
  <si>
    <t>16mm x 2.1 l/h x 0.6 meter dripper spacing x 0,6 mm wall thickness</t>
  </si>
  <si>
    <t>16mm x 3.4 l/h x 0.6 meter dripper spacing x 0,6 mm wall thickness</t>
  </si>
  <si>
    <t>16mm x 0.7 l/h x 0.3 meter dripper spacing x 0,4 mm wall thickness</t>
  </si>
  <si>
    <t>16mm x 0.9 l/h x 0.3 meter dripper spacing x 0,4 mm wall thickness</t>
  </si>
  <si>
    <t>16mm x 1.2 l/h x 0.3 meter dripper spacing x 0,4 mm wall thickness</t>
  </si>
  <si>
    <t>16mm x 1.6 l/h x 0.3 meter dripper spacing x 0,4 mm wall thickness</t>
  </si>
  <si>
    <t>16mm x 2.1 l/h x 0.3 meter dripper spacing x 0,4 mm wall thickness</t>
  </si>
  <si>
    <t>16mm x 3.4 l/h x 0.3 meter dripper spacing x 0,4 mm wall thickness</t>
  </si>
  <si>
    <t>16mm x 0.7 l/h x 0.4 meter dripper spacing x 0,4 mm wall thickness</t>
  </si>
  <si>
    <t>16mm x 0.9 l/h x 0.4 meter dripper spacing x 0,4 mm wall thickness</t>
  </si>
  <si>
    <t>16mm x 1.2 l/h x 0.4 meter dripper spacing x 0,4 mm wall thickness</t>
  </si>
  <si>
    <t>16mm x 1.6 l/h x 0.4 meter dripper spacing x 0,4 mm wall thickness</t>
  </si>
  <si>
    <t>16mm x 2.1 l/h x 0.4 meter dripper spacing x 0,4 mm wall thickness</t>
  </si>
  <si>
    <t>16mm x 3.4 l/h x 0.4 meter dripper spacing x 0,4 mm wall thickness</t>
  </si>
  <si>
    <t>16mm x 0.7 l/h x 0.5 meter dripper spacing x 0,4 mm wall thickness</t>
  </si>
  <si>
    <t>16mm x 0.9 l/h x 0.5 meter dripper spacing x 0,4 mm wall thickness</t>
  </si>
  <si>
    <t>16mm x 1.2 l/h x 0.5 meter dripper spacing x 0,4 mm wall thickness</t>
  </si>
  <si>
    <t>16mm x 1.6 l/h x 0.5 meter dripper spacing x 0,4 mm wall thickness</t>
  </si>
  <si>
    <t>16mm x 2.1 l/h x 0.5 meter dripper spacing x 0,4 mm wall thickness</t>
  </si>
  <si>
    <t>16mm x 3.4 l/h x 0.5 meter dripper spacing x 0,4 mm wall thickness</t>
  </si>
  <si>
    <t>16mm x 0.7 l/h x 0.6 meter dripper spacing x 0,4 mm wall thickness</t>
  </si>
  <si>
    <t>16mm x 0.9 l/h x 0.6 meter dripper spacing x 0,4 mm wall thickness</t>
  </si>
  <si>
    <t>16mm x 1.2 l/h x 0.6 meter dripper spacing x 0,4 mm wall thickness</t>
  </si>
  <si>
    <t>16mm x 1.6 l/h x 0.6 meter dripper spacing x 0,4 mm wall thickness</t>
  </si>
  <si>
    <t>16mm x 2.1 l/h x 0.6 meter dripper spacing x 0,4 mm wall thickness</t>
  </si>
  <si>
    <t>16mm x 3.4 l/h x 0.6 meter dripper spacing x 0,4 mm wall thickness</t>
  </si>
  <si>
    <t>16mm x 0.7 l/h x 0.3 meter dripper spacing x 0,9 mm wall thickness</t>
  </si>
  <si>
    <t>16mm x 0.9 l/h x 0.3 meter dripper spacing x 0,9 mm wall thickness</t>
  </si>
  <si>
    <t>16mm x 1.2 l/h x 0.3 meter dripper spacing x 0,9 mm wall thickness</t>
  </si>
  <si>
    <t>16mm x 1.6 l/h x 0.3 meter dripper spacing x 0,9 mm wall thickness</t>
  </si>
  <si>
    <t>16mm x 2.1 l/h x 0.3 meter dripper spacing x 0,9 mm wall thickness</t>
  </si>
  <si>
    <t>16mm x 3.4 l/h x 0.3 meter dripper spacing x 0,9 mm wall thickness</t>
  </si>
  <si>
    <t>16mm x 0.7 l/h x 0.4 meter dripper spacing x 0,9 mm wall thickness</t>
  </si>
  <si>
    <t>16mm x 0.9 l/h x 0.4 meter dripper spacing x 0,9 mm wall thickness</t>
  </si>
  <si>
    <t>16mm x 1.2 l/h x 0.4 meter dripper spacing x 0,9 mm wall thickness</t>
  </si>
  <si>
    <t>16mm x 1.6 l/h x 0.4 meter dripper spacing x 0,9 mm wall thickness</t>
  </si>
  <si>
    <t>16mm x 2.1 l/h x 0.4 meter dripper spacing x 0,9 mm wall thickness</t>
  </si>
  <si>
    <t>16mm x 3.4 l/h x 0.4 meter dripper spacing x 0,9 mm wall thickness</t>
  </si>
  <si>
    <t>16mm x 0.7 l/h x 0.5 meter dripper spacing x 0,9 mm wall thickness</t>
  </si>
  <si>
    <t>16mm x 0.9 l/h x 0.5 meter dripper spacing x 0,9 mm wall thickness</t>
  </si>
  <si>
    <t>16mm x 1.2 l/h x 0.5 meter dripper spacing x 0,9 mm wall thickness</t>
  </si>
  <si>
    <t>16mm x 1.6 l/h x 0.5 meter dripper spacing x 0,9 mm wall thickness</t>
  </si>
  <si>
    <t>16mm x 2.1 l/h x 0.5 meter dripper spacing x 0,9 mm wall thickness</t>
  </si>
  <si>
    <t>16mm x 3.4 l/h x 0.5 meter dripper spacing x 0,9 mm wall thickness</t>
  </si>
  <si>
    <t>16mm x 0.7 l/h x 0.6 meter dripper spacing x 0,9 mm wall thickness</t>
  </si>
  <si>
    <t>16mm x 0.9 l/h x 0.6 meter dripper spacing x 0,9 mm wall thickness</t>
  </si>
  <si>
    <t>16mm x 1.2 l/h x 0.6 meter dripper spacing x 0,9 mm wall thickness</t>
  </si>
  <si>
    <t>16mm x 1.6 l/h x 0.6 meter dripper spacing x 0,9 mm wall thickness</t>
  </si>
  <si>
    <t>16mm x 2.1 l/h x 0.6 meter dripper spacing x 0,9 mm wall thickness</t>
  </si>
  <si>
    <t>16mm x 3.4 l/h x 0.6 meter dripper spacing x 0,9 mm wall thickness</t>
  </si>
  <si>
    <t>16mm x 0.7 l/h x 0.3 meter dripper spacing x 1,2 mm wall thickness</t>
  </si>
  <si>
    <t>F.1.1.91</t>
  </si>
  <si>
    <t>F.1.1.92</t>
  </si>
  <si>
    <t>F.1.1.93</t>
  </si>
  <si>
    <t>F.1.1.94</t>
  </si>
  <si>
    <t>F.1.1.95</t>
  </si>
  <si>
    <t>F.1.1.96</t>
  </si>
  <si>
    <t>F.1.1.97</t>
  </si>
  <si>
    <t>F.1.1.98</t>
  </si>
  <si>
    <t>F.1.1.99</t>
  </si>
  <si>
    <t>F.1.1.100</t>
  </si>
  <si>
    <t>F.1.1.101</t>
  </si>
  <si>
    <t>F.1.1.102</t>
  </si>
  <si>
    <t>F.1.1.103</t>
  </si>
  <si>
    <t>F.1.1.104</t>
  </si>
  <si>
    <t>F.1.1.105</t>
  </si>
  <si>
    <t>F.1.1.106</t>
  </si>
  <si>
    <t>F.1.1.107</t>
  </si>
  <si>
    <t>F.1.1.108</t>
  </si>
  <si>
    <t>F.1.1.109</t>
  </si>
  <si>
    <t>F.1.1.110</t>
  </si>
  <si>
    <t>F.1.1.111</t>
  </si>
  <si>
    <t>F.1.1.112</t>
  </si>
  <si>
    <t>F.1.1.113</t>
  </si>
  <si>
    <t>F.1.1.114</t>
  </si>
  <si>
    <t>F.1.1.115</t>
  </si>
  <si>
    <t>F.1.1.116</t>
  </si>
  <si>
    <t>F.1.1.117</t>
  </si>
  <si>
    <t>F.1.1.118</t>
  </si>
  <si>
    <t>F.1.1.119</t>
  </si>
  <si>
    <t>F.1.1.120</t>
  </si>
  <si>
    <t>F.1.1.121</t>
  </si>
  <si>
    <t>F.1.1.122</t>
  </si>
  <si>
    <t>F.1.1.123</t>
  </si>
  <si>
    <t>F.1.1.124</t>
  </si>
  <si>
    <t>F.1.1.125</t>
  </si>
  <si>
    <t>F.1.1.126</t>
  </si>
  <si>
    <t>F.1.1.127</t>
  </si>
  <si>
    <t>F.1.1.128</t>
  </si>
  <si>
    <t>F.1.1.129</t>
  </si>
  <si>
    <t>F.1.1.130</t>
  </si>
  <si>
    <t>F.1.1.131</t>
  </si>
  <si>
    <t>F.1.1.132</t>
  </si>
  <si>
    <t>F.1.1.133</t>
  </si>
  <si>
    <t>F.1.1.134</t>
  </si>
  <si>
    <t>F.1.1.135</t>
  </si>
  <si>
    <t>F.1.1.136</t>
  </si>
  <si>
    <t>F.1.1.137</t>
  </si>
  <si>
    <t>F.1.1.138</t>
  </si>
  <si>
    <t>F.1.1.139</t>
  </si>
  <si>
    <t>F.1.1.140</t>
  </si>
  <si>
    <t>F.1.1.141</t>
  </si>
  <si>
    <t>F.1.1.142</t>
  </si>
  <si>
    <t>F.1.1.143</t>
  </si>
  <si>
    <t>F.1.1.144</t>
  </si>
  <si>
    <t>F.1.1.145</t>
  </si>
  <si>
    <t>F.1.1.146</t>
  </si>
  <si>
    <t>F.1.1.147</t>
  </si>
  <si>
    <t>F.1.1.148</t>
  </si>
  <si>
    <t>F.1.1.149</t>
  </si>
  <si>
    <t>F.1.1.150</t>
  </si>
  <si>
    <t>F.1.1.151</t>
  </si>
  <si>
    <t>F.1.1.152</t>
  </si>
  <si>
    <t>F.1.1.153</t>
  </si>
  <si>
    <t>F.1.1.154</t>
  </si>
  <si>
    <t>F.1.1.155</t>
  </si>
  <si>
    <t>F.1.1.156</t>
  </si>
  <si>
    <t>F.1.1.157</t>
  </si>
  <si>
    <t>F.1.1.158</t>
  </si>
  <si>
    <t>F.1.1.159</t>
  </si>
  <si>
    <t>F.1.1.160</t>
  </si>
  <si>
    <t>F.1.1.161</t>
  </si>
  <si>
    <t>F.1.1.162</t>
  </si>
  <si>
    <t>F.1.1.163</t>
  </si>
  <si>
    <t>F.1.1.164</t>
  </si>
  <si>
    <t>F.1.1.165</t>
  </si>
  <si>
    <t>F.1.1.166</t>
  </si>
  <si>
    <t>F.1.1.167</t>
  </si>
  <si>
    <t>F.1.1.168</t>
  </si>
  <si>
    <t>F.1.1.169</t>
  </si>
  <si>
    <t>F.1.1.170</t>
  </si>
  <si>
    <t>F.1.1.171</t>
  </si>
  <si>
    <t>F.1.1.172</t>
  </si>
  <si>
    <t>F.1.1.173</t>
  </si>
  <si>
    <t>F.1.1.174</t>
  </si>
  <si>
    <t>F.1.1.175</t>
  </si>
  <si>
    <t>F.1.1.176</t>
  </si>
  <si>
    <t>F.1.1.177</t>
  </si>
  <si>
    <t>F.1.1.178</t>
  </si>
  <si>
    <t>F.1.1.179</t>
  </si>
  <si>
    <t>F.1.1.180</t>
  </si>
  <si>
    <t>F.1.1.181</t>
  </si>
  <si>
    <t>F.1.1.182</t>
  </si>
  <si>
    <t>F.1.1.183</t>
  </si>
  <si>
    <t>F.1.1.184</t>
  </si>
  <si>
    <t>F.1.1.185</t>
  </si>
  <si>
    <t>F.1.1.186</t>
  </si>
  <si>
    <t>F.1.1.187</t>
  </si>
  <si>
    <t>F.1.1.188</t>
  </si>
  <si>
    <t>F.1.1.189</t>
  </si>
  <si>
    <t>F.1.1.190</t>
  </si>
  <si>
    <t>F.1.1.191</t>
  </si>
  <si>
    <t>F.1.1.192</t>
  </si>
  <si>
    <t>F.1.1.193</t>
  </si>
  <si>
    <t>F.1.1.194</t>
  </si>
  <si>
    <t>16mm x 0.9 l/h x 0.3 meter dripper spacing x 1,2 mm wall thickness</t>
  </si>
  <si>
    <t>16mm x 1.2 l/h x 0.3 meter dripper spacing x 1,2 mm wall thickness</t>
  </si>
  <si>
    <t>16mm x 1.6 l/h x 0.3 meter dripper spacing x 1,2 mm wall thickness</t>
  </si>
  <si>
    <t>16mm x 2.1 l/h x 0.3 meter dripper spacing x 1,2 mm wall thickness</t>
  </si>
  <si>
    <t>16mm x 3.4 l/h x 0.3 meter dripper spacing x 1,2 mm wall thickness</t>
  </si>
  <si>
    <t>16mm x 0.7 l/h x 0.4 meter dripper spacing x 1,2 mm wall thickness</t>
  </si>
  <si>
    <t>16mm x 0.9 l/h x 0.4 meter dripper spacing x 1,2 mm wall thickness</t>
  </si>
  <si>
    <t>16mm x 1.2 l/h x 0.4 meter dripper spacing x 1,2 mm wall thickness</t>
  </si>
  <si>
    <t>16mm x 1.6 l/h x 0.4 meter dripper spacing x 1,2 mm wall thickness</t>
  </si>
  <si>
    <t>16mm x 2.1 l/h x 0.4 meter dripper spacing x 1,2 mm wall thickness</t>
  </si>
  <si>
    <t>16mm x 3.4 l/h x 0.4 meter dripper spacing x 1,2 mm wall thickness</t>
  </si>
  <si>
    <t>16mm x 0.7 l/h x 0.5 meter dripper spacing x 1,2 mm wall thickness</t>
  </si>
  <si>
    <t>16mm x 0.9 l/h x 0.5 meter dripper spacing x 1,2 mm wall thickness</t>
  </si>
  <si>
    <t>16mm x 1.2 l/h x 0.5 meter dripper spacing x 1,2 mm wall thickness</t>
  </si>
  <si>
    <t>16mm x 1.6 l/h x 0.5 meter dripper spacing x 1,2 mm wall thickness</t>
  </si>
  <si>
    <t>16mm x 2.1 l/h x 0.5 meter dripper spacing x 1,2 mm wall thickness</t>
  </si>
  <si>
    <t>16mm x 3.4 l/h x 0.5 meter dripper spacing x 1,2 mm wall thickness</t>
  </si>
  <si>
    <t>16mm x 0.7 l/h x 0.6 meter dripper spacing x 1,2 mm wall thickness</t>
  </si>
  <si>
    <t>16mm x 0.9 l/h x 0.6 meter dripper spacing x 1,2 mm wall thickness</t>
  </si>
  <si>
    <t>16mm x 1.2 l/h x 0.6 meter dripper spacing x 1,2 mm wall thickness</t>
  </si>
  <si>
    <t>16mm x 1.6 l/h x 0.6 meter dripper spacing x 1,2 mm wall thickness</t>
  </si>
  <si>
    <t>16mm x 2.1 l/h x 0.6 meter dripper spacing x 1,2 mm wall thickness</t>
  </si>
  <si>
    <t>16mm x 3.4 l/h x 0.6 meter dripper spacing x 1,2 mm wall thickness</t>
  </si>
  <si>
    <t>20mm x 1.0 l/h x  dripper spacing x 1.2 mm wall thickness</t>
  </si>
  <si>
    <t>20mm x 1.2 l/h x  dripper spacing x 1.2 mm wall thickness</t>
  </si>
  <si>
    <t>20mm x 1.6 l/h x  dripper spacing x 1.2 mm wall thickness</t>
  </si>
  <si>
    <t>20mm x 2.1 l/h x  dripper spacing x 1.2 mm wall thickness</t>
  </si>
  <si>
    <t>20mm x 3.5 l/h x  dripper spacing x 1.2 mm wall thickness</t>
  </si>
  <si>
    <t>F.1.1.195</t>
  </si>
  <si>
    <t>F.1.1.196</t>
  </si>
  <si>
    <t>F.1.1.197</t>
  </si>
  <si>
    <t>F.1.1.198</t>
  </si>
  <si>
    <t>F.1.1.199</t>
  </si>
  <si>
    <t>F.1.1.200</t>
  </si>
  <si>
    <t>F.1.1.201</t>
  </si>
  <si>
    <t>F.1.1.202</t>
  </si>
  <si>
    <t>F.1.1.203</t>
  </si>
  <si>
    <t>F.1.1.204</t>
  </si>
  <si>
    <t>F.1.1.205</t>
  </si>
  <si>
    <t>F.1.1.206</t>
  </si>
  <si>
    <t>F.1.1.207</t>
  </si>
  <si>
    <t>F.1.1.208</t>
  </si>
  <si>
    <t>F.1.1.209</t>
  </si>
  <si>
    <t>F.1.1.210</t>
  </si>
  <si>
    <t>F.1.1.211</t>
  </si>
  <si>
    <t>F.1.1.212</t>
  </si>
  <si>
    <t>F.1.1.213</t>
  </si>
  <si>
    <t>F.1.1.214</t>
  </si>
  <si>
    <t>F.1.1.215</t>
  </si>
  <si>
    <t>F.1.1.216</t>
  </si>
  <si>
    <t>20mm x 1.0 l/h x  dripper spacing x 0.9 mm wall thickness</t>
  </si>
  <si>
    <t>20mm x 1.2 l/h x  dripper spacing x 0.9 mm wall thickness</t>
  </si>
  <si>
    <t>20mm x 1.6 l/h x  dripper spacing x 0.9 mm wall thickness</t>
  </si>
  <si>
    <t>20mm x 2.1 l/h x  dripper spacing x 0.9 mm wall thickness</t>
  </si>
  <si>
    <t>20mm x 3.5 l/h x  dripper spacing x 0.9 mm wall thickness</t>
  </si>
  <si>
    <t>F.1.1.217</t>
  </si>
  <si>
    <t>F.1.1.218</t>
  </si>
  <si>
    <t>F.1.1.219</t>
  </si>
  <si>
    <t>F.1.1.220</t>
  </si>
  <si>
    <t>F.1.1.221</t>
  </si>
  <si>
    <t>F.1.1.222</t>
  </si>
  <si>
    <t>F.1.1.223</t>
  </si>
  <si>
    <t>F.1.1.224</t>
  </si>
  <si>
    <t>F.1.1.225</t>
  </si>
  <si>
    <t>F.1.1.226</t>
  </si>
  <si>
    <t>F.1.1.227</t>
  </si>
  <si>
    <t>F.1.1.228</t>
  </si>
  <si>
    <t>F.1.1.229</t>
  </si>
  <si>
    <t>F.1.1.230</t>
  </si>
  <si>
    <t>F.1.1.231</t>
  </si>
  <si>
    <t>F.1.1.232</t>
  </si>
  <si>
    <t>F.1.1.233</t>
  </si>
  <si>
    <t>F.1.1.234</t>
  </si>
  <si>
    <t>F.1.1.235</t>
  </si>
  <si>
    <t>F.1.1.236</t>
  </si>
  <si>
    <t>F.1.1.237</t>
  </si>
  <si>
    <t>F.1.1.238</t>
  </si>
  <si>
    <t>F.1.1.239</t>
  </si>
  <si>
    <t>F.1.1.240</t>
  </si>
  <si>
    <t>F.1.1.241</t>
  </si>
  <si>
    <t>F.1.1.242</t>
  </si>
  <si>
    <t>F.1.1.243</t>
  </si>
  <si>
    <t>F.1.1.244</t>
  </si>
  <si>
    <t>F.1.1.245</t>
  </si>
  <si>
    <t>F.1.1.246</t>
  </si>
  <si>
    <t>12mm x 0.8 l/h x  dripper spacing x 0.9 mm wall thickness</t>
  </si>
  <si>
    <t>12mm x 1.2 l/h x  dripper spacing x 0.9 mm wall thickness</t>
  </si>
  <si>
    <t>12mm x 1.6 l/h x  dripper spacing x 0.9 mm wall thickness</t>
  </si>
  <si>
    <t>12mm x 2.0 l/h x  dripper spacing x 0.9 mm wall thickness</t>
  </si>
  <si>
    <t>12mm x 4.0 l/h x  dripper spacing x 0.9 mm wall thickness</t>
  </si>
  <si>
    <t>F.1.2</t>
  </si>
  <si>
    <t>F.1.2.1</t>
  </si>
  <si>
    <t>F.1.2.2</t>
  </si>
  <si>
    <t>F.1.2.3</t>
  </si>
  <si>
    <t>F.1.2.4</t>
  </si>
  <si>
    <t>F.1.2.5</t>
  </si>
  <si>
    <t>F.1.2.6</t>
  </si>
  <si>
    <t>F.1.2.7</t>
  </si>
  <si>
    <t>F.1.2.8</t>
  </si>
  <si>
    <t>F.1.2.9</t>
  </si>
  <si>
    <t>F.1.2.10</t>
  </si>
  <si>
    <t>F.1.2.11</t>
  </si>
  <si>
    <t>F.1.2.12</t>
  </si>
  <si>
    <t>F.1.2.13</t>
  </si>
  <si>
    <t>F.1.2.14</t>
  </si>
  <si>
    <t>F.1.2.15</t>
  </si>
  <si>
    <t>F.1.2.16</t>
  </si>
  <si>
    <t>F.1.2.17</t>
  </si>
  <si>
    <t>F.1.2.18</t>
  </si>
  <si>
    <t>F.1.2.19</t>
  </si>
  <si>
    <t>F.1.2.20</t>
  </si>
  <si>
    <t>F.1.2.21</t>
  </si>
  <si>
    <t>F.1.2.22</t>
  </si>
  <si>
    <t>F.1.2.23</t>
  </si>
  <si>
    <t>F.1.2.24</t>
  </si>
  <si>
    <t>F.1.2.25</t>
  </si>
  <si>
    <t>F.1.2.26</t>
  </si>
  <si>
    <t>F.1.2.27</t>
  </si>
  <si>
    <t>F.1.2.28</t>
  </si>
  <si>
    <t>F.1.2.29</t>
  </si>
  <si>
    <t>F.1.2.30</t>
  </si>
  <si>
    <t>12mm x 0.8 l/h x  dripper spacing x 0.6 mm wall thickness</t>
  </si>
  <si>
    <t>12mm x 1.2 l/h x  dripper spacing x 0.6 mm wall thickness</t>
  </si>
  <si>
    <t>12mm x 1.6 l/h x  dripper spacing x 0.6 mm wall thickness</t>
  </si>
  <si>
    <t>12mm x 2.0 l/h x  dripper spacing x 0.6 mm wall thickness</t>
  </si>
  <si>
    <t>12mm x 4.0 l/h x  dripper spacing x 0.6 mm wall thickness</t>
  </si>
  <si>
    <t>F.1.2.31</t>
  </si>
  <si>
    <t>F.1.2.32</t>
  </si>
  <si>
    <t>F.1.2.33</t>
  </si>
  <si>
    <t>F.1.2.34</t>
  </si>
  <si>
    <t>F.1.2.35</t>
  </si>
  <si>
    <t>F.1.2.36</t>
  </si>
  <si>
    <t>F.1.2.37</t>
  </si>
  <si>
    <t>F.1.2.38</t>
  </si>
  <si>
    <t>F.1.2.39</t>
  </si>
  <si>
    <t>F.1.2.40</t>
  </si>
  <si>
    <t>F.1.2.41</t>
  </si>
  <si>
    <t>F.1.2.42</t>
  </si>
  <si>
    <t>F.1.2.43</t>
  </si>
  <si>
    <t>F.1.2.44</t>
  </si>
  <si>
    <t>F.1.2.45</t>
  </si>
  <si>
    <t>F.1.2.46</t>
  </si>
  <si>
    <t>F.1.2.47</t>
  </si>
  <si>
    <t>F.1.2.48</t>
  </si>
  <si>
    <t>F.1.2.49</t>
  </si>
  <si>
    <t>F.1.2.50</t>
  </si>
  <si>
    <t>F.1.2.51</t>
  </si>
  <si>
    <t>F.1.2.52</t>
  </si>
  <si>
    <t>F.1.2.53</t>
  </si>
  <si>
    <t>F.1.2.54</t>
  </si>
  <si>
    <t>F.1.2.55</t>
  </si>
  <si>
    <t>F.1.2.56</t>
  </si>
  <si>
    <t>F.1.2.57</t>
  </si>
  <si>
    <t>F.1.2.58</t>
  </si>
  <si>
    <t>F.1.2.59</t>
  </si>
  <si>
    <t>F.1.2.60</t>
  </si>
  <si>
    <t>F.1.2.61</t>
  </si>
  <si>
    <t>F.1.2.62</t>
  </si>
  <si>
    <t>F.1.2.63</t>
  </si>
  <si>
    <t>F.1.2.64</t>
  </si>
  <si>
    <t>F.1.2.65</t>
  </si>
  <si>
    <t>F.1.2.66</t>
  </si>
  <si>
    <t>F.1.2.67</t>
  </si>
  <si>
    <t>F.1.2.68</t>
  </si>
  <si>
    <t>F.1.2.69</t>
  </si>
  <si>
    <t>F.1.2.70</t>
  </si>
  <si>
    <t>F.1.2.71</t>
  </si>
  <si>
    <t>F.1.2.72</t>
  </si>
  <si>
    <t>F.1.2.73</t>
  </si>
  <si>
    <t>F.1.2.74</t>
  </si>
  <si>
    <t>F.1.2.75</t>
  </si>
  <si>
    <t>F.1.2.76</t>
  </si>
  <si>
    <t>F.1.2.77</t>
  </si>
  <si>
    <t>F.1.2.78</t>
  </si>
  <si>
    <t>F.1.2.79</t>
  </si>
  <si>
    <t>F.1.2.80</t>
  </si>
  <si>
    <t>F.1.2.81</t>
  </si>
  <si>
    <t>F.1.2.82</t>
  </si>
  <si>
    <t>F.1.2.83</t>
  </si>
  <si>
    <t>F.1.2.84</t>
  </si>
  <si>
    <t>F.1.2.85</t>
  </si>
  <si>
    <t>F.1.2.86</t>
  </si>
  <si>
    <t>F.1.2.87</t>
  </si>
  <si>
    <t>F.1.2.88</t>
  </si>
  <si>
    <t>F.1.2.89</t>
  </si>
  <si>
    <t>F.1.2.90</t>
  </si>
  <si>
    <t>F.1.2.91</t>
  </si>
  <si>
    <t>F.1.2.92</t>
  </si>
  <si>
    <t>F.1.2.93</t>
  </si>
  <si>
    <t>F.1.2.94</t>
  </si>
  <si>
    <t>F.1.2.95</t>
  </si>
  <si>
    <t>F.1.2.96</t>
  </si>
  <si>
    <t>F.1.2.97</t>
  </si>
  <si>
    <t>F.1.2.98</t>
  </si>
  <si>
    <t>F.1.2.99</t>
  </si>
  <si>
    <t>F.1.2.100</t>
  </si>
  <si>
    <t>F.1.2.101</t>
  </si>
  <si>
    <t>F.1.2.102</t>
  </si>
  <si>
    <t>F.1.2.103</t>
  </si>
  <si>
    <t>F.1.2.104</t>
  </si>
  <si>
    <t>F.1.2.105</t>
  </si>
  <si>
    <t>F.1.2.106</t>
  </si>
  <si>
    <t>F.1.2.107</t>
  </si>
  <si>
    <t>F.1.2.108</t>
  </si>
  <si>
    <t>F.1.2.109</t>
  </si>
  <si>
    <t>F.1.2.110</t>
  </si>
  <si>
    <t>F.1.2.111</t>
  </si>
  <si>
    <t>F.1.2.112</t>
  </si>
  <si>
    <t>F.1.2.113</t>
  </si>
  <si>
    <t>F.1.2.114</t>
  </si>
  <si>
    <t>F.1.2.115</t>
  </si>
  <si>
    <t>F.1.2.116</t>
  </si>
  <si>
    <t>F.1.2.117</t>
  </si>
  <si>
    <t>F.1.2.118</t>
  </si>
  <si>
    <t>F.1.2.119</t>
  </si>
  <si>
    <t>F.1.2.120</t>
  </si>
  <si>
    <t>F.1.2.121</t>
  </si>
  <si>
    <t>F.1.2.122</t>
  </si>
  <si>
    <t>F.1.2.123</t>
  </si>
  <si>
    <t>F.1.2.124</t>
  </si>
  <si>
    <t>F.1.2.125</t>
  </si>
  <si>
    <t>F.1.2.126</t>
  </si>
  <si>
    <t>F.1.2.127</t>
  </si>
  <si>
    <t>F.1.2.128</t>
  </si>
  <si>
    <t>F.1.2.129</t>
  </si>
  <si>
    <t>F.1.2.130</t>
  </si>
  <si>
    <t>F.1.2.131</t>
  </si>
  <si>
    <t>F.1.2.132</t>
  </si>
  <si>
    <t>F.1.2.133</t>
  </si>
  <si>
    <t>F.1.2.134</t>
  </si>
  <si>
    <t>F.1.2.135</t>
  </si>
  <si>
    <t>F.1.2.136</t>
  </si>
  <si>
    <t>F.1.2.137</t>
  </si>
  <si>
    <t>F.1.2.138</t>
  </si>
  <si>
    <t>F.1.2.139</t>
  </si>
  <si>
    <t>F.1.2.140</t>
  </si>
  <si>
    <t>F.1.2.141</t>
  </si>
  <si>
    <t>F.1.2.142</t>
  </si>
  <si>
    <t>F.1.2.143</t>
  </si>
  <si>
    <t>F.1.2.144</t>
  </si>
  <si>
    <t>F.1.2.145</t>
  </si>
  <si>
    <t>F.1.2.146</t>
  </si>
  <si>
    <t>F.1.2.147</t>
  </si>
  <si>
    <t>F.1.2.148</t>
  </si>
  <si>
    <t>F.1.2.149</t>
  </si>
  <si>
    <t>F.1.2.150</t>
  </si>
  <si>
    <t>F.1.2.151</t>
  </si>
  <si>
    <t>F.1.2.152</t>
  </si>
  <si>
    <t>F.1.2.153</t>
  </si>
  <si>
    <t>F.1.2.154</t>
  </si>
  <si>
    <t>F.1.2.155</t>
  </si>
  <si>
    <t>F.1.2.156</t>
  </si>
  <si>
    <t>F.1.2.157</t>
  </si>
  <si>
    <t>F.1.2.158</t>
  </si>
  <si>
    <t>F.1.2.159</t>
  </si>
  <si>
    <t>F.1.2.160</t>
  </si>
  <si>
    <t>F.1.2.161</t>
  </si>
  <si>
    <t>F.1.2.162</t>
  </si>
  <si>
    <t>F.1.2.163</t>
  </si>
  <si>
    <t>F.1.2.164</t>
  </si>
  <si>
    <t>F.1.2.165</t>
  </si>
  <si>
    <t>F.1.2.166</t>
  </si>
  <si>
    <t>F.1.2.167</t>
  </si>
  <si>
    <t>F.1.2.168</t>
  </si>
  <si>
    <t>F.1.2.169</t>
  </si>
  <si>
    <t>F.1.2.170</t>
  </si>
  <si>
    <t>F.1.2.171</t>
  </si>
  <si>
    <t>F.1.2.172</t>
  </si>
  <si>
    <t>F.1.2.173</t>
  </si>
  <si>
    <t>F.1.2.174</t>
  </si>
  <si>
    <t>F.1.2.175</t>
  </si>
  <si>
    <t>F.1.2.176</t>
  </si>
  <si>
    <t>F.1.2.177</t>
  </si>
  <si>
    <t>F.1.2.178</t>
  </si>
  <si>
    <t>F.1.2.179</t>
  </si>
  <si>
    <t>F.1.2.180</t>
  </si>
  <si>
    <t>F.1.2.181</t>
  </si>
  <si>
    <t>F.1.2.182</t>
  </si>
  <si>
    <t>F.1.2.183</t>
  </si>
  <si>
    <t>F.1.2.184</t>
  </si>
  <si>
    <t>F.1.2.185</t>
  </si>
  <si>
    <t>F.1.2.186</t>
  </si>
  <si>
    <t>F.1.2.187</t>
  </si>
  <si>
    <t>F.1.2.188</t>
  </si>
  <si>
    <t>F.1.2.189</t>
  </si>
  <si>
    <t>F.1.2.190</t>
  </si>
  <si>
    <t>F.1.2.191</t>
  </si>
  <si>
    <t>F.1.2.192</t>
  </si>
  <si>
    <t>F.1.2.193</t>
  </si>
  <si>
    <t>F.1.2.194</t>
  </si>
  <si>
    <t>F.1.2.195</t>
  </si>
  <si>
    <t>F.1.2.196</t>
  </si>
  <si>
    <t>F.1.2.197</t>
  </si>
  <si>
    <t>F.1.2.198</t>
  </si>
  <si>
    <t>F.1.2.199</t>
  </si>
  <si>
    <t>F.1.2.200</t>
  </si>
  <si>
    <t>F.1.2.201</t>
  </si>
  <si>
    <t>F.1.2.202</t>
  </si>
  <si>
    <t>F.1.2.203</t>
  </si>
  <si>
    <t>F.1.2.204</t>
  </si>
  <si>
    <t>F.1.2.205</t>
  </si>
  <si>
    <t>F.1.2.206</t>
  </si>
  <si>
    <t>F.1.2.207</t>
  </si>
  <si>
    <t>F.1.2.208</t>
  </si>
  <si>
    <t>F.1.2.209</t>
  </si>
  <si>
    <t>F.1.2.210</t>
  </si>
  <si>
    <t>F.1.2.211</t>
  </si>
  <si>
    <t>F.1.2.212</t>
  </si>
  <si>
    <t>F.1.2.213</t>
  </si>
  <si>
    <t>F.1.2.214</t>
  </si>
  <si>
    <t>F.1.2.215</t>
  </si>
  <si>
    <t>F.1.2.216</t>
  </si>
  <si>
    <t>F.1.2.217</t>
  </si>
  <si>
    <t>F.1.2.218</t>
  </si>
  <si>
    <t>F.1.2.219</t>
  </si>
  <si>
    <t>F.1.2.220</t>
  </si>
  <si>
    <t>F.1.2.221</t>
  </si>
  <si>
    <t>F.1.2.222</t>
  </si>
  <si>
    <t>F.1.2.223</t>
  </si>
  <si>
    <t>F.1.2.224</t>
  </si>
  <si>
    <t>F.1.2.225</t>
  </si>
  <si>
    <t>F.1.2.226</t>
  </si>
  <si>
    <t>F.1.2.227</t>
  </si>
  <si>
    <t>F.1.2.228</t>
  </si>
  <si>
    <t>F.1.2.229</t>
  </si>
  <si>
    <t>F.1.2.230</t>
  </si>
  <si>
    <t>F.1.2.231</t>
  </si>
  <si>
    <t>F.1.2.232</t>
  </si>
  <si>
    <t>F.1.2.233</t>
  </si>
  <si>
    <t>F.1.2.234</t>
  </si>
  <si>
    <t>F.1.2.235</t>
  </si>
  <si>
    <t>F.1.2.236</t>
  </si>
  <si>
    <t>F.1.2.237</t>
  </si>
  <si>
    <t>F.1.2.238</t>
  </si>
  <si>
    <t>F.1.2.239</t>
  </si>
  <si>
    <t>F.1.2.240</t>
  </si>
  <si>
    <t>F.1.2.241</t>
  </si>
  <si>
    <t>F.1.2.242</t>
  </si>
  <si>
    <t>F.1.2.243</t>
  </si>
  <si>
    <t>F.1.2.244</t>
  </si>
  <si>
    <t>F.1.2.245</t>
  </si>
  <si>
    <t>F.1.2.246</t>
  </si>
  <si>
    <t>F.1.2.247</t>
  </si>
  <si>
    <t>F.1.2.248</t>
  </si>
  <si>
    <t>F.1.2.249</t>
  </si>
  <si>
    <t>F.1.2.250</t>
  </si>
  <si>
    <t>F.1.2.251</t>
  </si>
  <si>
    <t>F.1.2.252</t>
  </si>
  <si>
    <t>F.1.2.253</t>
  </si>
  <si>
    <t>F.1.2.254</t>
  </si>
  <si>
    <t>F.1.2.255</t>
  </si>
  <si>
    <t>F.1.2.256</t>
  </si>
  <si>
    <t>F.1.2.257</t>
  </si>
  <si>
    <t>F.1.2.258</t>
  </si>
  <si>
    <t>F.1.2.259</t>
  </si>
  <si>
    <t>F.1.2.260</t>
  </si>
  <si>
    <t>F.1.2.261</t>
  </si>
  <si>
    <t>F.1.2.262</t>
  </si>
  <si>
    <t>F.1.2.263</t>
  </si>
  <si>
    <t>F.1.2.264</t>
  </si>
  <si>
    <t>F.1.2.265</t>
  </si>
  <si>
    <t>F.1.2.266</t>
  </si>
  <si>
    <t>F.1.2.267</t>
  </si>
  <si>
    <t>F.1.2.268</t>
  </si>
  <si>
    <t>F.1.2.269</t>
  </si>
  <si>
    <t>F.1.2.270</t>
  </si>
  <si>
    <t>F.1.2.271</t>
  </si>
  <si>
    <t>F.1.2.272</t>
  </si>
  <si>
    <t>F.1.2.273</t>
  </si>
  <si>
    <t>F.1.2.274</t>
  </si>
  <si>
    <t>F.1.2.275</t>
  </si>
  <si>
    <t>F.1.2.276</t>
  </si>
  <si>
    <t>F.1.2.277</t>
  </si>
  <si>
    <t>F.1.2.278</t>
  </si>
  <si>
    <t>F.1.2.279</t>
  </si>
  <si>
    <t>F.1.2.280</t>
  </si>
  <si>
    <t>F.1.2.281</t>
  </si>
  <si>
    <t>F.1.2.282</t>
  </si>
  <si>
    <t>F.1.2.283</t>
  </si>
  <si>
    <t>F.1.2.284</t>
  </si>
  <si>
    <t>F.1.2.285</t>
  </si>
  <si>
    <t>F.1.2.286</t>
  </si>
  <si>
    <t>F.1.2.287</t>
  </si>
  <si>
    <t>F.1.2.288</t>
  </si>
  <si>
    <t>F.1.2.289</t>
  </si>
  <si>
    <t>F.1.2.290</t>
  </si>
  <si>
    <t>F.1.2.291</t>
  </si>
  <si>
    <t>F.1.2.292</t>
  </si>
  <si>
    <t>F.1.2.293</t>
  </si>
  <si>
    <t>F.1.2.294</t>
  </si>
  <si>
    <t>F.1.2.295</t>
  </si>
  <si>
    <t>F.1.2.296</t>
  </si>
  <si>
    <t>F.1.2.297</t>
  </si>
  <si>
    <t>F.1.2.298</t>
  </si>
  <si>
    <t>F.1.2.299</t>
  </si>
  <si>
    <t>F.1.2.300</t>
  </si>
  <si>
    <t>F.1.2.301</t>
  </si>
  <si>
    <t>F.1.2.302</t>
  </si>
  <si>
    <t>F.1.2.303</t>
  </si>
  <si>
    <t>F.1.2.304</t>
  </si>
  <si>
    <t>F.1.2.305</t>
  </si>
  <si>
    <t>F.1.2.306</t>
  </si>
  <si>
    <t>12mm short coupling</t>
  </si>
  <si>
    <t>16mm short coupling</t>
  </si>
  <si>
    <t>Reducing short coupling</t>
  </si>
  <si>
    <t>12mm long coupling</t>
  </si>
  <si>
    <t>16mm long coupling</t>
  </si>
  <si>
    <t>20mm long coupling</t>
  </si>
  <si>
    <t>16/12mm long reducing</t>
  </si>
  <si>
    <t>17/16mm long reducing</t>
  </si>
  <si>
    <t>20/16mm long reducing</t>
  </si>
  <si>
    <t>20/17mm long reducing</t>
  </si>
  <si>
    <t>12mm elbow long insert</t>
  </si>
  <si>
    <t>16mm elbow long insert</t>
  </si>
  <si>
    <t>20mm elbow long insert</t>
  </si>
  <si>
    <t>12x12x12 long insert T</t>
  </si>
  <si>
    <t>16x16x16 long insert T</t>
  </si>
  <si>
    <t>20x20x20 long insert T</t>
  </si>
  <si>
    <t>16x12x16 reducing T</t>
  </si>
  <si>
    <t>INSERT FITTINGS</t>
  </si>
  <si>
    <t>BLIND PIPE (LDPE)</t>
  </si>
  <si>
    <t>12 mm</t>
  </si>
  <si>
    <t>16 mm</t>
  </si>
  <si>
    <t>17 mm</t>
  </si>
  <si>
    <t>Pressure compensating Inline Drippers (PC)  1-3.5 bar</t>
  </si>
  <si>
    <t>Non - Pressure compensating inline drippers (NPC)  1-3.5 bar</t>
  </si>
  <si>
    <t xml:space="preserve">17mm long coupling </t>
  </si>
  <si>
    <t>17mm long coupling</t>
  </si>
  <si>
    <t>17mm    elbow    long    insert</t>
  </si>
  <si>
    <t xml:space="preserve">17x17x17 long insert T </t>
  </si>
  <si>
    <t>F.1.3</t>
  </si>
  <si>
    <t>F.1.3.1</t>
  </si>
  <si>
    <t>F.1.3.2</t>
  </si>
  <si>
    <t>F.1.3.3</t>
  </si>
  <si>
    <t>F.1.3.4</t>
  </si>
  <si>
    <t>F.1.3.5</t>
  </si>
  <si>
    <t>F.1.3.6</t>
  </si>
  <si>
    <t>F.1.3.7</t>
  </si>
  <si>
    <t>F.1.3.8</t>
  </si>
  <si>
    <t>F.1.3.9</t>
  </si>
  <si>
    <t>F.1.3.10</t>
  </si>
  <si>
    <t>F.1.3.11</t>
  </si>
  <si>
    <t>F.1.3.12</t>
  </si>
  <si>
    <t>F.1.3.13</t>
  </si>
  <si>
    <t>F.1.3.14</t>
  </si>
  <si>
    <t>F.1.3.15</t>
  </si>
  <si>
    <t>F.1.3.16</t>
  </si>
  <si>
    <t>F.1.3.17</t>
  </si>
  <si>
    <t>F.1.3.18</t>
  </si>
  <si>
    <t>F.1.3.19</t>
  </si>
  <si>
    <t>F.1.3.20</t>
  </si>
  <si>
    <t>F.1.3.21</t>
  </si>
  <si>
    <t>F.1.4</t>
  </si>
  <si>
    <t>F.1.4.1</t>
  </si>
  <si>
    <t>F.1.4.2</t>
  </si>
  <si>
    <t>F.1.4.3</t>
  </si>
  <si>
    <t>F.1.4.4</t>
  </si>
  <si>
    <t>Dripline LPD Barb 17mm</t>
  </si>
  <si>
    <t>Dripline LPD Barb 16mm</t>
  </si>
  <si>
    <t>Barb Connector 17mm x ½” Male</t>
  </si>
  <si>
    <t>Barb Connector 16mm x ½” Male</t>
  </si>
  <si>
    <t>Dripline Flush VLV Barb20 W/Snap Clip</t>
  </si>
  <si>
    <t>Dripline Flush VLV Barb17 W/Snap Clip</t>
  </si>
  <si>
    <t>Dripline Flush VLV Barb16 W/Snap Clip</t>
  </si>
  <si>
    <t>Multi Outlet 3/4” x 6 x 12mm   6 way</t>
  </si>
  <si>
    <t>Multi Outlet 1” x 6 x 16mm   6 way</t>
  </si>
  <si>
    <t>Combination saddle + nut    32mm poly pipe or bigger</t>
  </si>
  <si>
    <t>Stopper  -  12/16/17mm</t>
  </si>
  <si>
    <t>Stopper figure 8 20mm</t>
  </si>
  <si>
    <t>2 way angle barb connector - 16 X 3/4 MALE</t>
  </si>
  <si>
    <t>F.1.3.22</t>
  </si>
  <si>
    <t>F.1.3.23</t>
  </si>
  <si>
    <t>F.1.3.24</t>
  </si>
  <si>
    <t>F.1.3.25</t>
  </si>
  <si>
    <t>F.1.3.26</t>
  </si>
  <si>
    <t>F.1.3.27</t>
  </si>
  <si>
    <t>F.1.3.28</t>
  </si>
  <si>
    <t>F.1.3.29</t>
  </si>
  <si>
    <t>F.1.3.30</t>
  </si>
  <si>
    <t>F.1.3.31</t>
  </si>
  <si>
    <t>F.1.3.32</t>
  </si>
  <si>
    <t>F.1.3.33</t>
  </si>
  <si>
    <t>F.1.3.34</t>
  </si>
  <si>
    <t>Supply, deliver,install and test the following  inline drippers and dripperlines complete with fittings.</t>
  </si>
  <si>
    <t>Supply, deliver,install and test the following  online drippers complete with fittings.</t>
  </si>
  <si>
    <t>F.2</t>
  </si>
  <si>
    <t>Pressure compensating and Non Drain online drippers</t>
  </si>
  <si>
    <t>F.2.1</t>
  </si>
  <si>
    <t>F.2.2</t>
  </si>
  <si>
    <t>1.0 l/h (seal 0.2 bar, fully open 0.6 - 3.5 bar)</t>
  </si>
  <si>
    <t>2.2 l/h (seal 0.2 bar, fully open 0.6 - 3.5 bar)</t>
  </si>
  <si>
    <t>3.8 l/h (seal 0.2 bar, fully open 0.6 - 3.5 bar)</t>
  </si>
  <si>
    <t>8.0 l/h (seal 0.2 bar, fully open 0.6 - 3.5 bar)</t>
  </si>
  <si>
    <t>3.1 l/h (seal 0.4 bar, fully open 1.1 - 3.5 bar)</t>
  </si>
  <si>
    <t>11 l/h (seal 0.4 bar, fully open 1.1 - 3.5 bar)</t>
  </si>
  <si>
    <t>5.3 l/h (seal 0.2 bar, fully open 1.0 - 3.5 bar) - Pressure range 10 - 35m</t>
  </si>
  <si>
    <t>F.2.3</t>
  </si>
  <si>
    <t>F.2.4</t>
  </si>
  <si>
    <t>F.2.5</t>
  </si>
  <si>
    <t>F.2.6</t>
  </si>
  <si>
    <t>F.2.7</t>
  </si>
  <si>
    <t xml:space="preserve">Non Pressure compensating Button Dripper </t>
  </si>
  <si>
    <t xml:space="preserve">2 l/h </t>
  </si>
  <si>
    <t xml:space="preserve">4 l/h </t>
  </si>
  <si>
    <t>8 l/h</t>
  </si>
  <si>
    <t>F.2.2.1</t>
  </si>
  <si>
    <t>F.2.2.2</t>
  </si>
  <si>
    <t>F.2.2.3</t>
  </si>
  <si>
    <t>BUTTON DRIPPER ACCESSORIES (3x5 mm tube)</t>
  </si>
  <si>
    <t>Single Threaded outlet adaptor</t>
  </si>
  <si>
    <t>2-way threaded branch adaptor</t>
  </si>
  <si>
    <t>2-way barbed branch adaptor</t>
  </si>
  <si>
    <t>4-way threaded branch adaptor</t>
  </si>
  <si>
    <t>4-way barbed branch adaptor</t>
  </si>
  <si>
    <t>Barb adaptor for multi outlet</t>
  </si>
  <si>
    <t>Connector JDW 3x5mm (used with 5mm Odx 3mm ID flex tube)</t>
  </si>
  <si>
    <t>F.2.3.1</t>
  </si>
  <si>
    <t>F.2.3.2</t>
  </si>
  <si>
    <t>F.2.3.3</t>
  </si>
  <si>
    <t>F.2.3.4</t>
  </si>
  <si>
    <t>F.2.3.5</t>
  </si>
  <si>
    <t>F.2.3.6</t>
  </si>
  <si>
    <t>F.2.3.7</t>
  </si>
  <si>
    <t>Dripeg - flow equalizer or dripper (30 degree diagonal labyrinth)</t>
  </si>
  <si>
    <t>Snapeg (30 degree diagonal external grip)</t>
  </si>
  <si>
    <t>F.2.3.8</t>
  </si>
  <si>
    <t>F.2.3.9</t>
  </si>
  <si>
    <t xml:space="preserve">Flextubing 5mm OD x 3mm ID </t>
  </si>
  <si>
    <t>F.2.3.10</t>
  </si>
  <si>
    <t>F.2.3.11</t>
  </si>
  <si>
    <t>Manifold 4-way complete with 400mm tube and peg</t>
  </si>
  <si>
    <t>Manifold 4-way complete with 600mm tube and peg</t>
  </si>
  <si>
    <t>Manifold 2-way complete with 400mm tube and peg</t>
  </si>
  <si>
    <t>Manifold 2-way complete with 600mm tube and peg</t>
  </si>
  <si>
    <t>F.2.3.12</t>
  </si>
  <si>
    <t>F.2.3.13</t>
  </si>
  <si>
    <t>F.2.3.14</t>
  </si>
  <si>
    <t>F.2.3.15</t>
  </si>
  <si>
    <t>SECTION G : SPRINKLER IRRIGATION</t>
  </si>
  <si>
    <t>20 l/h long range swivel Sprinkler head,4-8 meter wetting diameter,60 cm micro tube length with stake</t>
  </si>
  <si>
    <t>25 l/h long range swivel Sprinkler head,4-8 meter wetting diameter,60 cm micro tube length with stake</t>
  </si>
  <si>
    <t>30 l/h long range swivel Sprinkler head,4-8 meter wetting diameter,60 cm micro tube length with stake</t>
  </si>
  <si>
    <t>35 l/h long range swivel Sprinkler head,4-8 meter wetting diameter,60 cm micro tube length with stake</t>
  </si>
  <si>
    <t>40 l/h long range swivel Sprinkler head,4-8 meter wetting diameter,60 cm micro tube length with stake</t>
  </si>
  <si>
    <t>45 l/h long range swivel Sprinkler head,4-8 meter wetting diameter,60 cm micro tube length with stake</t>
  </si>
  <si>
    <t>50 l/h long range swivel Sprinkler head,4-8 meter wetting diameter,60 cm micro tube length with stake</t>
  </si>
  <si>
    <t>55 l/h long range swivel Sprinkler head,4-8 meter wetting diameter,60 cm micro tube length with stake</t>
  </si>
  <si>
    <t>60 l/h long range swivel Sprinkler head,4-8 meter wetting diameter,60 cm micro tube length with stake</t>
  </si>
  <si>
    <t>65 l/h long range swivel Sprinkler head,4-8 meter wetting diameter,60 cm micro tube length with stake</t>
  </si>
  <si>
    <t>70 l/h long range swivel Sprinkler head,4-8 meter wetting diameter,60 cm micro tube length with stake</t>
  </si>
  <si>
    <t>75 l/h long range swivel Sprinkler head,4-8 meter wetting diameter,60 cm micro tube length with stake</t>
  </si>
  <si>
    <t>80 l/h long range swivel Sprinkler head,4-8 meter wetting diameter,60 cm micro tube length with stake</t>
  </si>
  <si>
    <t>85 l/h long range swivel Sprinkler head,4-8 meter wetting diameter,60 cm micro tube length with stake</t>
  </si>
  <si>
    <t>90 l/h long range swivel Sprinkler head,4-8 meter wetting diameter,60 cm micro tube length with stake</t>
  </si>
  <si>
    <t>95 l/h long range swivel Sprinkler head,4-8 meter wetting diameter,60 cm micro tube length with stake</t>
  </si>
  <si>
    <t>100 l/h long range swivel Sprinkler head,4-8 meter wetting diameter,60 cm micro tube length with stake</t>
  </si>
  <si>
    <t>105 l/h long range swivel Sprinkler head,4-8 meter wetting diameter,60 cm micro tube length with stake</t>
  </si>
  <si>
    <t>110 l/h long range swivel Sprinkler head,4-8 meter wetting diameter,60 cm micro tube length with stake</t>
  </si>
  <si>
    <t>G.1</t>
  </si>
  <si>
    <t>G.1.1</t>
  </si>
  <si>
    <t>G.1.1.1</t>
  </si>
  <si>
    <t>G.1.1.2</t>
  </si>
  <si>
    <t>G.1.1.3</t>
  </si>
  <si>
    <t>G.1.1.4</t>
  </si>
  <si>
    <t>G.1.1.5</t>
  </si>
  <si>
    <t>G.1.1.6</t>
  </si>
  <si>
    <t>G.1.1.7</t>
  </si>
  <si>
    <t>G.1.1.8</t>
  </si>
  <si>
    <t>G.1.1.9</t>
  </si>
  <si>
    <t>G.1.1.10</t>
  </si>
  <si>
    <t>G.1.1.11</t>
  </si>
  <si>
    <t>G.1.1.12</t>
  </si>
  <si>
    <t>G.1.1.13</t>
  </si>
  <si>
    <t>G.1.1.14</t>
  </si>
  <si>
    <t>G.1.1.15</t>
  </si>
  <si>
    <t>G.1.1.16</t>
  </si>
  <si>
    <t>G.1.1.17</t>
  </si>
  <si>
    <t>G.1.1.18</t>
  </si>
  <si>
    <t>G.1.1.19</t>
  </si>
  <si>
    <t>20 l/h long range swivel Sprinkler head,4-8 meter wetting diameter,90 cm micro tube length with stake</t>
  </si>
  <si>
    <t>25 l/h long range swivel Sprinkler head,4-8 meter wetting diameter,90 cm micro tube length with stake</t>
  </si>
  <si>
    <t>30 l/h long range swivel Sprinkler head,4-8 meter wetting diameter,90 cm micro tube length with stake</t>
  </si>
  <si>
    <t>35 l/h long range swivel Sprinkler head,4-8 meter wetting diameter,90 cm micro tube length with stake</t>
  </si>
  <si>
    <t>40 l/h long range swivel Sprinkler head,4-8 meter wetting diameter,90 cm micro tube length with stake</t>
  </si>
  <si>
    <t>45 l/h long range swivel Sprinkler head,4-8 meter wetting diameter,90 cm micro tube length with stake</t>
  </si>
  <si>
    <t>50 l/h long range swivel Sprinkler head,4-8 meter wetting diameter,90 cm micro tube length with stake</t>
  </si>
  <si>
    <t>55 l/h long range swivel Sprinkler head,4-8 meter wetting diameter,90 cm micro tube length with stake</t>
  </si>
  <si>
    <t>60 l/h long range swivel Sprinkler head,4-8 meter wetting diameter,90 cm micro tube length with stake</t>
  </si>
  <si>
    <t>65 l/h long range swivel Sprinkler head,4-8 meter wetting diameter,90 cm micro tube length with stake</t>
  </si>
  <si>
    <t>70 l/h long range swivel Sprinkler head,4-8 meter wetting diameter,90 cm micro tube length with stake</t>
  </si>
  <si>
    <t>75 l/h long range swivel Sprinkler head,4-8 meter wetting diameter,90 cm micro tube length with stake</t>
  </si>
  <si>
    <t>80 l/h long range swivel Sprinkler head,4-8 meter wetting diameter,90 cm micro tube length with stake</t>
  </si>
  <si>
    <t>85 l/h long range swivel Sprinkler head,4-8 meter wetting diameter,90 cm micro tube length with stake</t>
  </si>
  <si>
    <t>90 l/h long range swivel Sprinkler head,4-8 meter wetting diameter,90 cm micro tube length with stake</t>
  </si>
  <si>
    <t>95 l/h long range swivel Sprinkler head,4-8 meter wetting diameter,90 cm micro tube length with stake</t>
  </si>
  <si>
    <t>100 l/h long range swivel Sprinkler head,4-8 meter wetting diameter,90 cm micro tube length with stake</t>
  </si>
  <si>
    <t>105 l/h long range swivel Sprinkler head,4-8 meter wetting diameter,90 cm micro tube length with stake</t>
  </si>
  <si>
    <t>110 l/h long range swivel Sprinkler head,4-8 meter wetting diameter,90 cm micro tube length with stake</t>
  </si>
  <si>
    <t>G.1.1.20</t>
  </si>
  <si>
    <t>G.1.1.21</t>
  </si>
  <si>
    <t>G.1.1.22</t>
  </si>
  <si>
    <t>G.1.1.23</t>
  </si>
  <si>
    <t>G.1.1.24</t>
  </si>
  <si>
    <t>G.1.1.25</t>
  </si>
  <si>
    <t>G.1.1.26</t>
  </si>
  <si>
    <t>G.1.1.27</t>
  </si>
  <si>
    <t>G.1.1.28</t>
  </si>
  <si>
    <t>G.1.1.29</t>
  </si>
  <si>
    <t>G.1.1.30</t>
  </si>
  <si>
    <t>G.1.1.31</t>
  </si>
  <si>
    <t>G.1.1.32</t>
  </si>
  <si>
    <t>G.1.1.33</t>
  </si>
  <si>
    <t>G.1.1.34</t>
  </si>
  <si>
    <t>G.1.1.35</t>
  </si>
  <si>
    <t>G.1.1.36</t>
  </si>
  <si>
    <t>G.1.1.37</t>
  </si>
  <si>
    <t>G.1.1.38</t>
  </si>
  <si>
    <t>20 l/h long range swivel Sprinkler head with deflector,1-2 meter wetting diameter,90 cm micro tube length with stake</t>
  </si>
  <si>
    <t>25 l/h long range swivel Sprinkler head with deflector,1-2 meter wetting diameter,90 cm micro tube length with stake</t>
  </si>
  <si>
    <t>30 l/h long range swivel Sprinkler head with deflector,1-2 meter wetting diameter,90 cm micro tube length with stake</t>
  </si>
  <si>
    <t>35 l/h long range swivel Sprinkler head with deflector,1-2 meter wetting diameter,90 cm micro tube length with stake</t>
  </si>
  <si>
    <t>40 l/h long range swivel Sprinkler head with deflector,1-2 meter wetting diameter,90 cm micro tube length with stake</t>
  </si>
  <si>
    <t>45 l/h long range swivel Sprinkler head with deflector,1-2 meter wetting diameter,90 cm micro tube length with stake</t>
  </si>
  <si>
    <t>50 l/h long range swivel Sprinkler head with deflector,1-2 meter wetting diameter,90 cm micro tube length with stake</t>
  </si>
  <si>
    <t>55 l/h long range swivel Sprinkler head with deflector,1-2 meter wetting diameter,90 cm micro tube length with stake</t>
  </si>
  <si>
    <t>60 l/h long range swivel Sprinkler head with deflector,1-2 meter wetting diameter,90 cm micro tube length with stake</t>
  </si>
  <si>
    <t>65 l/h long range swivel Sprinkler head with deflector,1-2 meter wetting diameter,90 cm micro tube length with stake</t>
  </si>
  <si>
    <t>70 l/h long range swivel Sprinkler head with deflector,1-2 meter wetting diameter,90 cm micro tube length with stake</t>
  </si>
  <si>
    <t>75 l/h long range swivel Sprinkler head with deflector,1-2 meter wetting diameter,90 cm micro tube length with stake</t>
  </si>
  <si>
    <t>80 l/h long range swivel Sprinkler head with deflector,1-2 meter wetting diameter,90 cm micro tube length with stake</t>
  </si>
  <si>
    <t>85 l/h long range swivel Sprinkler head with deflector,1-2 meter wetting diameter,90 cm micro tube length with stake</t>
  </si>
  <si>
    <t>90 l/h long range swivel Sprinkler head with deflector,1-2 meter wetting diameter,90 cm micro tube length with stake</t>
  </si>
  <si>
    <t>95 l/h long range swivel Sprinkler head with deflector,1-2 meter wetting diameter,90 cm micro tube length with stake</t>
  </si>
  <si>
    <t>100 l/h long range swivel Sprinkler head with deflector,1-2 meter wetting diameter,90 cm micro tube length with stake</t>
  </si>
  <si>
    <t>105 l/h long range swivel Sprinkler head with deflector,1-2 meter wetting diameter,90 cm micro tube length with stake</t>
  </si>
  <si>
    <t>110 l/h long range swivel Sprinkler head with deflector,1-2 meter wetting diameter,90 cm micro tube length with stake</t>
  </si>
  <si>
    <t>20 l/h swivel Sprinkler upside down head,4-8 meter wetting diameter,60 cm micro tube length with stake</t>
  </si>
  <si>
    <t>25 l/h swivel Sprinkler upside down head,4-8 meter wetting diameter,60 cm micro tube length with stake</t>
  </si>
  <si>
    <t>30 l/h swivel Sprinkler upside down head,4-8 meter wetting diameter,60 cm micro tube length with stake</t>
  </si>
  <si>
    <t>35 l/h swivel Sprinkler upside down head,4-8 meter wetting diameter,60 cm micro tube length with stake</t>
  </si>
  <si>
    <t>40 l/h swivel Sprinkler upside down head,4-8 meter wetting diameter,60 cm micro tube length with stake</t>
  </si>
  <si>
    <t>45 l/h swivel Sprinkler upside down head,4-8 meter wetting diameter,60 cm micro tube length with stake</t>
  </si>
  <si>
    <t>50 l/h swivel Sprinkler upside down head,4-8 meter wetting diameter,60 cm micro tube length with stake</t>
  </si>
  <si>
    <t>55 l/h swivel Sprinkler upside down head,4-8 meter wetting diameter,60 cm micro tube length with stake</t>
  </si>
  <si>
    <t>60 l/h swivel Sprinkler upside down head,4-8 meter wetting diameter,60 cm micro tube length with stake</t>
  </si>
  <si>
    <t>65 l/h swivel Sprinkler upside down head,4-8 meter wetting diameter,60 cm micro tube length with stake</t>
  </si>
  <si>
    <t>70 l/h swivel Sprinkler upside down head,4-8 meter wetting diameter,60 cm micro tube length with stake</t>
  </si>
  <si>
    <t>75 l/h swivel Sprinkler upside down head,4-8 meter wetting diameter,60 cm micro tube length with stake</t>
  </si>
  <si>
    <t>80 l/h swivel Sprinkler upside down head,4-8 meter wetting diameter,60 cm micro tube length with stake</t>
  </si>
  <si>
    <t>85 l/h swivel Sprinkler upside down head,4-8 meter wetting diameter,60 cm micro tube length with stake</t>
  </si>
  <si>
    <t>90 l/h swivel Sprinkler upside down head,4-8 meter wetting diameter,60 cm micro tube length with stake</t>
  </si>
  <si>
    <t>95 l/h swivel Sprinkler upside down head,4-8 meter wetting diameter,60 cm micro tube length with stake</t>
  </si>
  <si>
    <t>100 l/h swivel Sprinkler upside down head,4-8 meter wetting diameter,60 cm micro tube length with stake</t>
  </si>
  <si>
    <t>105 l/h swivel Sprinkler upside down head,4-8 meter wetting diameter,60 cm micro tube length with stake</t>
  </si>
  <si>
    <t>110 l/h swivel Sprinkler upside down head,4-8 meter wetting diameter,60 cm micro tube length with stake</t>
  </si>
  <si>
    <t>20 l/h long range swivel Sprinkler head with deflector,1-2 meter wetting diameter,60 cm micro tube length with stake</t>
  </si>
  <si>
    <t>25 l/h long range swivel Sprinkler head with deflector,1-2 meter wetting diameter,60 cm micro tube length with stake</t>
  </si>
  <si>
    <t>30 l/h long range swivel Sprinkler head with deflector,1-2 meter wetting diameter,60 cm micro tube length with stake</t>
  </si>
  <si>
    <t>35 l/h long range swivel Sprinkler head with deflector,1-2 meter wetting diameter,60 cm micro tube length with stake</t>
  </si>
  <si>
    <t>40 l/h long range swivel Sprinkler head with deflector,1-2 meter wetting diameter,60 cm micro tube length with stake</t>
  </si>
  <si>
    <t>45 l/h long range swivel Sprinkler head with deflector,1-2 meter wetting diameter,60 cm micro tube length with stake</t>
  </si>
  <si>
    <t>50 l/h long range swivel Sprinkler head with deflector,1-2 meter wetting diameter,60 cm micro tube length with stake</t>
  </si>
  <si>
    <t>55 l/h long range swivel Sprinkler head with deflector,1-2 meter wetting diameter,60 cm micro tube length with stake</t>
  </si>
  <si>
    <t>60 l/h long range swivel Sprinkler head with deflector,1-2 meter wetting diameter,60 cm micro tube length with stake</t>
  </si>
  <si>
    <t>65 l/h long range swivel Sprinkler head with deflector,1-2 meter wetting diameter,60 cm micro tube length with stake</t>
  </si>
  <si>
    <t>70 l/h long range swivel Sprinkler head with deflector,1-2 meter wetting diameter,60 cm micro tube length with stake</t>
  </si>
  <si>
    <t>75 l/h long range swivel Sprinkler head with deflector,1-2 meter wetting diameter,60 cm micro tube length with stake</t>
  </si>
  <si>
    <t>80 l/h long range swivel Sprinkler head with deflector,1-2 meter wetting diameter,60 cm micro tube length with stake</t>
  </si>
  <si>
    <t>85 l/h long range swivel Sprinkler head with deflector,1-2 meter wetting diameter,60 cm micro tube length with stake</t>
  </si>
  <si>
    <t>90 l/h long range swivel Sprinkler head with deflector,1-2 meter wetting diameter,60 cm micro tube length with stake</t>
  </si>
  <si>
    <t>95 l/h long range swivel Sprinkler head with deflector,1-2 meter wetting diameter,60 cm micro tube length with stake</t>
  </si>
  <si>
    <t>100 l/h long range swivel Sprinkler head with deflector,1-2 meter wetting diameter,60 cm micro tube length with stake</t>
  </si>
  <si>
    <t>105 l/h long range swivel Sprinkler head with deflector,1-2 meter wetting diameter,60 cm micro tube length with stake</t>
  </si>
  <si>
    <t>110 l/h long range swivel Sprinkler head with deflector,1-2 meter wetting diameter,60 cm micro tube length with stake</t>
  </si>
  <si>
    <t>115 l/h long range swivel Sprinkler head with deflector,1-2 meter wetting diameter,60 cm micro tube length with stake</t>
  </si>
  <si>
    <t>120 l/h long range swivel Sprinkler head with deflector,1-2 meter wetting diameter,60 cm micro tube length with stake</t>
  </si>
  <si>
    <t>125 l/h long range swivel Sprinkler head with deflector,1-2 meter wetting diameter,60 cm micro tube length with stake</t>
  </si>
  <si>
    <t>130 l/h long range swivel Sprinkler head with deflector,1-2 meter wetting diameter,60 cm micro tube length with stake</t>
  </si>
  <si>
    <t>135 l/h long range swivel Sprinkler head with deflector,1-2 meter wetting diameter,60 cm micro tube length with stake</t>
  </si>
  <si>
    <t>140 l/h long range swivel Sprinkler head with deflector,1-2 meter wetting diameter,60 cm micro tube length with stake</t>
  </si>
  <si>
    <t>145 l/h long range swivel Sprinkler head with deflector,1-2 meter wetting diameter,60 cm micro tube length with stake</t>
  </si>
  <si>
    <t>150 l/h long range swivel Sprinkler head with deflector,1-2 meter wetting diameter,60 cm micro tube length with stake</t>
  </si>
  <si>
    <t>155 l/h long range swivel Sprinkler head with deflector,1-2 meter wetting diameter,60 cm micro tube length with stake</t>
  </si>
  <si>
    <t>160 l/h long range swivel Sprinkler head with deflector,1-2 meter wetting diameter,60 cm micro tube length with stake</t>
  </si>
  <si>
    <t>165 l/h long range swivel Sprinkler head with deflector,1-2 meter wetting diameter,60 cm micro tube length with stake</t>
  </si>
  <si>
    <t>170 l/h long range swivel Sprinkler head with deflector,1-2 meter wetting diameter,60 cm micro tube length with stake</t>
  </si>
  <si>
    <t>175 l/h long range swivel Sprinkler head with deflector,1-2 meter wetting diameter,60 cm micro tube length with stake</t>
  </si>
  <si>
    <t>180 l/h long range swivel Sprinkler head with deflector,1-2 meter wetting diameter,60 cm micro tube length with stake</t>
  </si>
  <si>
    <t>185 l/h long range swivel Sprinkler head with deflector,1-2 meter wetting diameter,60 cm micro tube length with stake</t>
  </si>
  <si>
    <t>190 l/h long range swivel Sprinkler head with deflector,1-2 meter wetting diameter,60 cm micro tube length with stake</t>
  </si>
  <si>
    <t>G.1.1.39</t>
  </si>
  <si>
    <t>G.1.1.40</t>
  </si>
  <si>
    <t>G.1.1.41</t>
  </si>
  <si>
    <t>G.1.1.42</t>
  </si>
  <si>
    <t>G.1.1.43</t>
  </si>
  <si>
    <t>G.1.1.44</t>
  </si>
  <si>
    <t>G.1.1.45</t>
  </si>
  <si>
    <t>G.1.1.46</t>
  </si>
  <si>
    <t>G.1.1.47</t>
  </si>
  <si>
    <t>G.1.1.48</t>
  </si>
  <si>
    <t>G.1.1.49</t>
  </si>
  <si>
    <t>G.1.1.50</t>
  </si>
  <si>
    <t>G.1.1.51</t>
  </si>
  <si>
    <t>G.1.1.52</t>
  </si>
  <si>
    <t>G.1.1.53</t>
  </si>
  <si>
    <t>G.1.1.54</t>
  </si>
  <si>
    <t>G.1.1.55</t>
  </si>
  <si>
    <t>G.1.1.56</t>
  </si>
  <si>
    <t>G.1.1.57</t>
  </si>
  <si>
    <t>G.1.1.58</t>
  </si>
  <si>
    <t>G.1.1.59</t>
  </si>
  <si>
    <t>G.1.1.60</t>
  </si>
  <si>
    <t>G.1.1.61</t>
  </si>
  <si>
    <t>G.1.1.62</t>
  </si>
  <si>
    <t>G.1.1.63</t>
  </si>
  <si>
    <t>G.1.1.64</t>
  </si>
  <si>
    <t>G.1.1.65</t>
  </si>
  <si>
    <t>G.1.1.66</t>
  </si>
  <si>
    <t>G.1.1.67</t>
  </si>
  <si>
    <t>G.1.1.68</t>
  </si>
  <si>
    <t>G.1.1.69</t>
  </si>
  <si>
    <t>G.1.1.70</t>
  </si>
  <si>
    <t>G.1.1.71</t>
  </si>
  <si>
    <t>G.1.1.72</t>
  </si>
  <si>
    <t>G.1.1.73</t>
  </si>
  <si>
    <t>G.1.1.74</t>
  </si>
  <si>
    <t>G.1.1.75</t>
  </si>
  <si>
    <t>G.1.1.76</t>
  </si>
  <si>
    <t>G.1.1.77</t>
  </si>
  <si>
    <t>G.1.1.78</t>
  </si>
  <si>
    <t>G.1.1.79</t>
  </si>
  <si>
    <t>G.1.1.80</t>
  </si>
  <si>
    <t>G.1.1.81</t>
  </si>
  <si>
    <t>G.1.1.82</t>
  </si>
  <si>
    <t>G.1.1.83</t>
  </si>
  <si>
    <t>G.1.1.84</t>
  </si>
  <si>
    <t>G.1.1.85</t>
  </si>
  <si>
    <t>G.1.1.86</t>
  </si>
  <si>
    <t>G.1.1.87</t>
  </si>
  <si>
    <t>G.1.1.88</t>
  </si>
  <si>
    <t>G.1.1.89</t>
  </si>
  <si>
    <t>G.1.1.90</t>
  </si>
  <si>
    <t>G.1.1.91</t>
  </si>
  <si>
    <t>G.1.1.92</t>
  </si>
  <si>
    <t>G.1.1.93</t>
  </si>
  <si>
    <t>G.1.1.94</t>
  </si>
  <si>
    <t>G.1.1.95</t>
  </si>
  <si>
    <t>G.1.1.96</t>
  </si>
  <si>
    <t>G.1.1.97</t>
  </si>
  <si>
    <t>G.1.1.98</t>
  </si>
  <si>
    <t>G.1.1.99</t>
  </si>
  <si>
    <t>G.1.1.100</t>
  </si>
  <si>
    <t>G.1.1.101</t>
  </si>
  <si>
    <t>G.1.1.102</t>
  </si>
  <si>
    <t>G.1.1.103</t>
  </si>
  <si>
    <t>G.1.1.104</t>
  </si>
  <si>
    <t>G.1.1.105</t>
  </si>
  <si>
    <t>G.1.1.106</t>
  </si>
  <si>
    <t>G.1.1.107</t>
  </si>
  <si>
    <t>G.1.1.108</t>
  </si>
  <si>
    <t>G.1.1.109</t>
  </si>
  <si>
    <t>G.1.1.110</t>
  </si>
  <si>
    <t>G.1.1.111</t>
  </si>
  <si>
    <t>G.1.1.121</t>
  </si>
  <si>
    <t>G.1.1.112</t>
  </si>
  <si>
    <t>G.1.1.113</t>
  </si>
  <si>
    <t>G.1.1.114</t>
  </si>
  <si>
    <t>G.1.1.115</t>
  </si>
  <si>
    <t>G.1.1.116</t>
  </si>
  <si>
    <t>G.1.1.117</t>
  </si>
  <si>
    <t>G.1.1.118</t>
  </si>
  <si>
    <t>G.1.1.119</t>
  </si>
  <si>
    <t>G.1.1.120</t>
  </si>
  <si>
    <t>G.1.1.122</t>
  </si>
  <si>
    <t>G.1.1.123</t>
  </si>
  <si>
    <t>G.1.1.124</t>
  </si>
  <si>
    <t>G.1.1.125</t>
  </si>
  <si>
    <t>G.1.1.126</t>
  </si>
  <si>
    <t>G.1.1.127</t>
  </si>
  <si>
    <t>G.1.1.128</t>
  </si>
  <si>
    <t>G.1.1.129</t>
  </si>
  <si>
    <t>G.1.1.130</t>
  </si>
  <si>
    <t>170 l/h swivel Sprinkler ,8-14 meter wetting diameter,120 cm micro tube length with stake</t>
  </si>
  <si>
    <t>190 l/h swivel Sprinkler ,8-14 meter wetting diameter,120 cm micro tube length with stake</t>
  </si>
  <si>
    <t>210 l/h swivel Sprinkler ,8-14 meter wetting diameter,120 cm micro tube length with stake</t>
  </si>
  <si>
    <t>230 l/h swivel Sprinkler ,8-14 meter wetting diameter,120 cm micro tube length with stake</t>
  </si>
  <si>
    <t>250 l/h swivel Sprinkler ,8-14 meter wetting diameter,120 cm micro tube length with stake</t>
  </si>
  <si>
    <t>270 l/h swivel Sprinkler ,8-14 meter wetting diameter,120 cm micro tube length with stake</t>
  </si>
  <si>
    <t>290 l/h swivel Sprinkler ,8-14 meter wetting diameter,120 cm micro tube length with stake</t>
  </si>
  <si>
    <t>310 l/h swivel Sprinkler ,8-14 meter wetting diameter,120 cm micro tube length with stake</t>
  </si>
  <si>
    <t>330 l/h swivel Sprinkler ,8-14 meter wetting diameter,120 cm micro tube length with stake</t>
  </si>
  <si>
    <t>350 l/h swivel Sprinkler ,8-14 meter wetting diameter,120 cm micro tube length with stake</t>
  </si>
  <si>
    <t>370 l/h swivel Sprinkler ,8-14 meter wetting diameter,120 cm micro tube length with stake</t>
  </si>
  <si>
    <t>390 l/h swivel Sprinkler ,8-14 meter wetting diameter,120 cm micro tube length with stake</t>
  </si>
  <si>
    <t>410 l/h swivel Sprinkler ,8-14 meter wetting diameter,120 cm micro tube length with stake</t>
  </si>
  <si>
    <t>430 l/h swivel Sprinkler ,8-14 meter wetting diameter,120 cm micro tube length with stake</t>
  </si>
  <si>
    <t>450 l/h swivel Sprinkler ,8-14 meter wetting diameter,120 cm micro tube length with stake</t>
  </si>
  <si>
    <t>470 l/h swivel Sprinkler ,8-14 meter wetting diameter,120 cm micro tube length with stake</t>
  </si>
  <si>
    <t>490 l/h swivel Sprinkler ,8-14 meter wetting diameter,120 cm micro tube length with stake</t>
  </si>
  <si>
    <t>510 l/h swivel Sprinkler ,8-14 meter wetting diameter,120 cm micro tube length with stake</t>
  </si>
  <si>
    <t>530 l/h swivel Sprinkler ,8-14 meter wetting diameter,120 cm micro tube length with stake</t>
  </si>
  <si>
    <t>G.1.1.131</t>
  </si>
  <si>
    <t>G.1.1.132</t>
  </si>
  <si>
    <t>G.1.1.133</t>
  </si>
  <si>
    <t>G.1.1.134</t>
  </si>
  <si>
    <t>G.1.1.135</t>
  </si>
  <si>
    <t>G.1.1.136</t>
  </si>
  <si>
    <t>G.1.1.137</t>
  </si>
  <si>
    <t>G.1.1.138</t>
  </si>
  <si>
    <t>G.1.1.139</t>
  </si>
  <si>
    <t>G.1.1.140</t>
  </si>
  <si>
    <t>G.1.1.141</t>
  </si>
  <si>
    <t>G.1.1.142</t>
  </si>
  <si>
    <t>G.1.1.143</t>
  </si>
  <si>
    <t>G.1.1.144</t>
  </si>
  <si>
    <t>G.1.1.145</t>
  </si>
  <si>
    <t>G.1.1.146</t>
  </si>
  <si>
    <t>G.1.1.147</t>
  </si>
  <si>
    <t>G.1.1.148</t>
  </si>
  <si>
    <t>G.1.1.149</t>
  </si>
  <si>
    <t>G.1.1.150</t>
  </si>
  <si>
    <t>G.1.1.151</t>
  </si>
  <si>
    <t>G.1.1.152</t>
  </si>
  <si>
    <t>G.1.1.153</t>
  </si>
  <si>
    <t>G.1.1.154</t>
  </si>
  <si>
    <t>G.1.1.155</t>
  </si>
  <si>
    <t>G.1.1.156</t>
  </si>
  <si>
    <t>G.1.1.157</t>
  </si>
  <si>
    <t>G.1.1.158</t>
  </si>
  <si>
    <t>G.1.1.159</t>
  </si>
  <si>
    <t>G.1.1.160</t>
  </si>
  <si>
    <t>G.1.1.161</t>
  </si>
  <si>
    <t>G.1.1.162</t>
  </si>
  <si>
    <t>G.1.1.163</t>
  </si>
  <si>
    <t>G.1.1.164</t>
  </si>
  <si>
    <t>G.1.1.165</t>
  </si>
  <si>
    <t>210 l/h Pop-up impact Sprinkler ,12-18 meter wetting diameter, low trajectory (&lt; 15 degrees) complete with anti clogging and insect protection</t>
  </si>
  <si>
    <t>230 l/h Pop-up impact Sprinkler ,12-18 meter wetting diameter, low trajectory (&lt; 15 degrees) complete with anti clogging and insect protection</t>
  </si>
  <si>
    <t>250 l/h Pop-up impact Sprinkler ,12-18 meter wetting diameter, low trajectory (&lt; 15 degrees) complete with anti clogging and insect protection</t>
  </si>
  <si>
    <t>270 l/h Pop-up impact Sprinkler ,12-18 meter wetting diameter, low trajectory (&lt; 15 degrees) complete with anti clogging and insect protection</t>
  </si>
  <si>
    <t>290 l/h Pop-up impact Sprinkler ,12-18 meter wetting diameter, low trajectory (&lt; 15 degrees) complete with anti clogging and insect protection</t>
  </si>
  <si>
    <t>310 l/h Pop-up impact Sprinkler ,12-18 meter wetting diameter, low trajectory (&lt; 15 degrees) complete with anti clogging and insect protection</t>
  </si>
  <si>
    <t>330 l/h Pop-up impact Sprinkler ,12-18 meter wetting diameter, low trajectory (&lt; 15 degrees) complete with anti clogging and insect protection</t>
  </si>
  <si>
    <t>350 l/h Pop-up impact Sprinkler ,12-18 meter wetting diameter, low trajectory (&lt; 15 degrees) complete with anti clogging and insect protection</t>
  </si>
  <si>
    <t>370 l/h Pop-up impact Sprinkler ,12-18 meter wetting diameter, low trajectory (&lt; 15 degrees) complete with anti clogging and insect protection</t>
  </si>
  <si>
    <t>390 l/h Pop-up impact Sprinkler ,12-18 meter wetting diameter, low trajectory (&lt; 15 degrees) complete with anti clogging and insect protection</t>
  </si>
  <si>
    <t>410 l/h Pop-up impact Sprinkler ,12-18 meter wetting diameter, low trajectory (&lt; 15 degrees) complete with anti clogging and insect protection</t>
  </si>
  <si>
    <t>430 l/h Pop-up impact Sprinkler ,12-18 meter wetting diameter, low trajectory (&lt; 15 degrees) complete with anti clogging and insect protection</t>
  </si>
  <si>
    <t>450 l/h Pop-up impact Sprinkler ,12-18 meter wetting diameter, low trajectory (&lt; 15 degrees) complete with anti clogging and insect protection</t>
  </si>
  <si>
    <t>470 l/h Pop-up impact Sprinkler ,12-18 meter wetting diameter, low trajectory (&lt; 15 degrees) complete with anti clogging and insect protection</t>
  </si>
  <si>
    <t>490 l/h Pop-up impact Sprinkler ,12-18 meter wetting diameter, low trajectory (&lt; 15 degrees) complete with anti clogging and insect protection</t>
  </si>
  <si>
    <t>510 l/h Pop-up impact Sprinkler ,12-18 meter wetting diameter, low trajectory (&lt; 15 degrees) complete with anti clogging and insect protection</t>
  </si>
  <si>
    <t>530 l/h Pop-up impact Sprinkler ,12-18 meter wetting diameter, low trajectory (&lt; 15 degrees) complete with anti clogging and insect protection</t>
  </si>
  <si>
    <t>550 l/h Pop-up impact Sprinkler ,12-18 meter wetting diameter, low trajectory (&lt; 15 degrees) complete with anti clogging and insect protection</t>
  </si>
  <si>
    <t>570 l/h Pop-up impact Sprinkler ,12-18 meter wetting diameter, low trajectory (&lt; 15 degrees) complete with anti clogging and insect protection</t>
  </si>
  <si>
    <t>590 l/h Pop-up impact Sprinkler ,12-18 meter wetting diameter, low trajectory (&lt; 15 degrees) complete with anti clogging and insect protection</t>
  </si>
  <si>
    <t>610 l/h Pop-up impact Sprinkler ,12-18 meter wetting diameter, low trajectory (&lt; 15 degrees) complete with anti clogging and insect protection</t>
  </si>
  <si>
    <t>630 l/h Pop-up impact Sprinkler ,12-18 meter wetting diameter, low trajectory (&lt; 15 degrees) complete with anti clogging and insect protection</t>
  </si>
  <si>
    <t>650 l/h Pop-up impact Sprinkler ,12-18 meter wetting diameter, low trajectory (&lt; 15 degrees) complete with anti clogging and insect protection</t>
  </si>
  <si>
    <t>670 l/h Pop-up impact Sprinkler ,12-18 meter wetting diameter, low trajectory (&lt; 15 degrees) complete with anti clogging and insect protection</t>
  </si>
  <si>
    <t>690 l/h Pop-up impact Sprinkler ,12-18 meter wetting diameter, low trajectory (&lt; 15 degrees) complete with anti clogging and insect protection</t>
  </si>
  <si>
    <t>710 l/h Pop-up impact Sprinkler ,12-18 meter wetting diameter, low trajectory (&lt; 15 degrees) complete with anti clogging and insect protection</t>
  </si>
  <si>
    <t>730 l/h Pop-up impact Sprinkler ,12-18 meter wetting diameter, low trajectory (&lt; 15 degrees) complete with anti clogging and insect protection</t>
  </si>
  <si>
    <t>750 l/h Pop-up impact Sprinkler ,12-18 meter wetting diameter, low trajectory (&lt; 15 degrees) complete with anti clogging and insect protection</t>
  </si>
  <si>
    <t>770 l/h Pop-up impact Sprinkler ,12-18 meter wetting diameter, low trajectory (&lt; 15 degrees) complete with anti clogging and insect protection</t>
  </si>
  <si>
    <t>790 l/h Pop-up impact Sprinkler ,12-18 meter wetting diameter, low trajectory (&lt; 15 degrees) complete with anti clogging and insect protection</t>
  </si>
  <si>
    <t>810 l/h Pop-up impact Sprinkler ,12-18 meter wetting diameter, low trajectory (&lt; 15 degrees) complete with anti clogging and insect protection</t>
  </si>
  <si>
    <t>830 l/h Pop-up impact Sprinkler ,12-18 meter wetting diameter, low trajectory (&lt; 15 degrees) complete with anti clogging and insect protection</t>
  </si>
  <si>
    <t>850 l/h Pop-up impact Sprinkler ,12-18 meter wetting diameter, low trajectory (&lt; 15 degrees) complete with anti clogging and insect protection</t>
  </si>
  <si>
    <t>870 l/h Pop-up impact Sprinkler ,12-18 meter wetting diameter, low trajectory (&lt; 15 degrees) complete with anti clogging and insect protection</t>
  </si>
  <si>
    <t>890 l/h Pop-up impact Sprinkler ,12-18 meter wetting diameter, low trajectory (&lt; 15 degrees) complete with anti clogging and insect protection</t>
  </si>
  <si>
    <t>210 l/h Pop-up impact Sprinkler ,12-20 meter wetting diameter, high trajectory (≥ 24 degrees) complete with anti clogging and insect protection</t>
  </si>
  <si>
    <t>230 l/h Pop-up impact Sprinkler ,12-20 meter wetting diameter, high trajectory (≥ 24 degrees) complete with anti clogging and insect protection</t>
  </si>
  <si>
    <t>250 l/h Pop-up impact Sprinkler ,12-20 meter wetting diameter, high trajectory (≥ 24 degrees) complete with anti clogging and insect protection</t>
  </si>
  <si>
    <t>270 l/h Pop-up impact Sprinkler ,12-20 meter wetting diameter, high trajectory (≥ 24 degrees) complete with anti clogging and insect protection</t>
  </si>
  <si>
    <t>290 l/h Pop-up impact Sprinkler ,12-20 meter wetting diameter, high trajectory (≥ 24 degrees) complete with anti clogging and insect protection</t>
  </si>
  <si>
    <t>310 l/h Pop-up impact Sprinkler ,12-20 meter wetting diameter, high trajectory (≥ 24 degrees) complete with anti clogging and insect protection</t>
  </si>
  <si>
    <t>330 l/h Pop-up impact Sprinkler ,12-20 meter wetting diameter, high trajectory (≥ 24 degrees) complete with anti clogging and insect protection</t>
  </si>
  <si>
    <t>350 l/h Pop-up impact Sprinkler ,12-20 meter wetting diameter, high trajectory (≥ 24 degrees) complete with anti clogging and insect protection</t>
  </si>
  <si>
    <t>370 l/h Pop-up impact Sprinkler ,12-20 meter wetting diameter, high trajectory (≥ 24 degrees) complete with anti clogging and insect protection</t>
  </si>
  <si>
    <t>390 l/h Pop-up impact Sprinkler ,12-20 meter wetting diameter, high trajectory (≥ 24 degrees) complete with anti clogging and insect protection</t>
  </si>
  <si>
    <t>410 l/h Pop-up impact Sprinkler ,12-20 meter wetting diameter, high trajectory (≥ 24 degrees) complete with anti clogging and insect protection</t>
  </si>
  <si>
    <t>430 l/h Pop-up impact Sprinkler ,12-20 meter wetting diameter, high trajectory (≥ 24 degrees) complete with anti clogging and insect protection</t>
  </si>
  <si>
    <t>450 l/h Pop-up impact Sprinkler ,12-20 meter wetting diameter, high trajectory (≥ 24 degrees) complete with anti clogging and insect protection</t>
  </si>
  <si>
    <t>470 l/h Pop-up impact Sprinkler ,12-20 meter wetting diameter, high trajectory (≥ 24 degrees) complete with anti clogging and insect protection</t>
  </si>
  <si>
    <t>490 l/h Pop-up impact Sprinkler ,12-20 meter wetting diameter, high trajectory (≥ 24 degrees) complete with anti clogging and insect protection</t>
  </si>
  <si>
    <t>510 l/h Pop-up impact Sprinkler ,12-20 meter wetting diameter, high trajectory (≥ 24 degrees) complete with anti clogging and insect protection</t>
  </si>
  <si>
    <t>530 l/h Pop-up impact Sprinkler ,12-20 meter wetting diameter, high trajectory (≥ 24 degrees) complete with anti clogging and insect protection</t>
  </si>
  <si>
    <t>550 l/h Pop-up impact Sprinkler ,12-20 meter wetting diameter, high trajectory (≥ 24 degrees) complete with anti clogging and insect protection</t>
  </si>
  <si>
    <t>570 l/h Pop-up impact Sprinkler ,12-20 meter wetting diameter, high trajectory (≥ 24 degrees) complete with anti clogging and insect protection</t>
  </si>
  <si>
    <t>590 l/h Pop-up impact Sprinkler ,12-20 meter wetting diameter, high trajectory (≥ 24 degrees) complete with anti clogging and insect protection</t>
  </si>
  <si>
    <t>610 l/h Pop-up impact Sprinkler ,12-20 meter wetting diameter, high trajectory (≥ 24 degrees) complete with anti clogging and insect protection</t>
  </si>
  <si>
    <t>630 l/h Pop-up impact Sprinkler ,12-20 meter wetting diameter, high trajectory (≥ 24 degrees) complete with anti clogging and insect protection</t>
  </si>
  <si>
    <t>650 l/h Pop-up impact Sprinkler ,12-20 meter wetting diameter, high trajectory (≥ 24 degrees) complete with anti clogging and insect protection</t>
  </si>
  <si>
    <t>670 l/h Pop-up impact Sprinkler ,12-20 meter wetting diameter, high trajectory (≥ 24 degrees) complete with anti clogging and insect protection</t>
  </si>
  <si>
    <t>690 l/h Pop-up impact Sprinkler ,12-20 meter wetting diameter, high trajectory (≥ 24 degrees) complete with anti clogging and insect protection</t>
  </si>
  <si>
    <t>710 l/h Pop-up impact Sprinkler ,12-20 meter wetting diameter, high trajectory (≥ 24 degrees) complete with anti clogging and insect protection</t>
  </si>
  <si>
    <t>730 l/h Pop-up impact Sprinkler ,12-20 meter wetting diameter, high trajectory (≥ 24 degrees) complete with anti clogging and insect protection</t>
  </si>
  <si>
    <t>750 l/h Pop-up impact Sprinkler ,12-20 meter wetting diameter, high trajectory (≥ 24 degrees) complete with anti clogging and insect protection</t>
  </si>
  <si>
    <t>770 l/h Pop-up impact Sprinkler ,12-20 meter wetting diameter, high trajectory (≥ 24 degrees) complete with anti clogging and insect protection</t>
  </si>
  <si>
    <t>790 l/h Pop-up impact Sprinkler ,12-20 meter wetting diameter, high trajectory (≥ 24 degrees) complete with anti clogging and insect protection</t>
  </si>
  <si>
    <t>810 l/h Pop-up impact Sprinkler ,12-20 meter wetting diameter, high trajectory (≥ 24 degrees) complete with anti clogging and insect protection</t>
  </si>
  <si>
    <t>830 l/h Pop-up impact Sprinkler ,12-20 meter wetting diameter, high trajectory (≥ 24 degrees) complete with anti clogging and insect protection</t>
  </si>
  <si>
    <t>850 l/h Pop-up impact Sprinkler ,12-20 meter wetting diameter, high trajectory (≥ 24 degrees) complete with anti clogging and insect protection</t>
  </si>
  <si>
    <t>870 l/h Pop-up impact Sprinkler ,12-20 meter wetting diameter, high trajectory (≥ 24 degrees) complete with anti clogging and insect protection</t>
  </si>
  <si>
    <t>890 l/h Pop-up impact Sprinkler ,12-20 meter wetting diameter, high trajectory (≥ 24 degrees) complete with anti clogging and insect protection</t>
  </si>
  <si>
    <t>G.1.1.166</t>
  </si>
  <si>
    <t>G.1.1.167</t>
  </si>
  <si>
    <t>G.1.1.168</t>
  </si>
  <si>
    <t>G.1.1.169</t>
  </si>
  <si>
    <t>G.1.1.170</t>
  </si>
  <si>
    <t>G.1.1.171</t>
  </si>
  <si>
    <t>G.1.1.172</t>
  </si>
  <si>
    <t>G.1.1.173</t>
  </si>
  <si>
    <t>G.1.1.174</t>
  </si>
  <si>
    <t>G.1.1.175</t>
  </si>
  <si>
    <t>G.1.1.176</t>
  </si>
  <si>
    <t>G.1.1.177</t>
  </si>
  <si>
    <t>G.1.1.178</t>
  </si>
  <si>
    <t>G.1.1.179</t>
  </si>
  <si>
    <t>G.1.1.180</t>
  </si>
  <si>
    <t>G.1.1.181</t>
  </si>
  <si>
    <t>G.1.1.182</t>
  </si>
  <si>
    <t>G.1.1.183</t>
  </si>
  <si>
    <t>G.1.1.184</t>
  </si>
  <si>
    <t>G.1.1.185</t>
  </si>
  <si>
    <t>G.1.1.186</t>
  </si>
  <si>
    <t>G.1.1.187</t>
  </si>
  <si>
    <t>G.1.1.188</t>
  </si>
  <si>
    <t>G.1.1.189</t>
  </si>
  <si>
    <t>G.1.1.190</t>
  </si>
  <si>
    <t>G.1.1.191</t>
  </si>
  <si>
    <t>G.1.1.192</t>
  </si>
  <si>
    <t>G.1.1.193</t>
  </si>
  <si>
    <t>G.1.1.194</t>
  </si>
  <si>
    <t>G.1.1.195</t>
  </si>
  <si>
    <t>G.1.1.196</t>
  </si>
  <si>
    <t>G.1.1.197</t>
  </si>
  <si>
    <t>G.1.1.198</t>
  </si>
  <si>
    <t>G.1.1.199</t>
  </si>
  <si>
    <t>G.1.1.200</t>
  </si>
  <si>
    <t>210 l/h Pop-up impact Sprinkler ,12-20 meter wetting diameter, high trajectory (≥ 24 degrees) complete with anti clogging ,anti drain and insect protection</t>
  </si>
  <si>
    <t>230 l/h Pop-up impact Sprinkler ,12-20 meter wetting diameter, high trajectory (≥ 24 degrees) complete with anti clogging ,anti drain and insect protection</t>
  </si>
  <si>
    <t>250 l/h Pop-up impact Sprinkler ,12-20 meter wetting diameter, high trajectory (≥ 24 degrees) complete with anti clogging ,anti drain and insect protection</t>
  </si>
  <si>
    <t>270 l/h Pop-up impact Sprinkler ,12-20 meter wetting diameter, high trajectory (≥ 24 degrees) complete with anti clogging ,anti drain and insect protection</t>
  </si>
  <si>
    <t>290 l/h Pop-up impact Sprinkler ,12-20 meter wetting diameter, high trajectory (≥ 24 degrees) complete with anti clogging ,anti drain and insect protection</t>
  </si>
  <si>
    <t>310 l/h Pop-up impact Sprinkler ,12-20 meter wetting diameter, high trajectory (≥ 24 degrees) complete with anti clogging ,anti drain and insect protection</t>
  </si>
  <si>
    <t>330 l/h Pop-up impact Sprinkler ,12-20 meter wetting diameter, high trajectory (≥ 24 degrees) complete with anti clogging ,anti drain and insect protection</t>
  </si>
  <si>
    <t>350 l/h Pop-up impact Sprinkler ,12-20 meter wetting diameter, high trajectory (≥ 24 degrees) complete with anti clogging ,anti drain and insect protection</t>
  </si>
  <si>
    <t>370 l/h Pop-up impact Sprinkler ,12-20 meter wetting diameter, high trajectory (≥ 24 degrees) complete with anti clogging ,anti drain and insect protection</t>
  </si>
  <si>
    <t>390 l/h Pop-up impact Sprinkler ,12-20 meter wetting diameter, high trajectory (≥ 24 degrees) complete with anti clogging ,anti drain and insect protection</t>
  </si>
  <si>
    <t>410 l/h Pop-up impact Sprinkler ,12-20 meter wetting diameter, high trajectory (≥ 24 degrees) complete with anti clogging ,anti drain and insect protection</t>
  </si>
  <si>
    <t>430 l/h Pop-up impact Sprinkler ,12-20 meter wetting diameter, high trajectory (≥ 24 degrees) complete with anti clogging ,anti drain and insect protection</t>
  </si>
  <si>
    <t>450 l/h Pop-up impact Sprinkler ,12-20 meter wetting diameter, high trajectory (≥ 24 degrees) complete with anti clogging ,anti drain and insect protection</t>
  </si>
  <si>
    <t>470 l/h Pop-up impact Sprinkler ,12-20 meter wetting diameter, high trajectory (≥ 24 degrees) complete with anti clogging ,anti drain and insect protection</t>
  </si>
  <si>
    <t>490 l/h Pop-up impact Sprinkler ,12-20 meter wetting diameter, high trajectory (≥ 24 degrees) complete with anti clogging ,anti drain and insect protection</t>
  </si>
  <si>
    <t>510 l/h Pop-up impact Sprinkler ,12-20 meter wetting diameter, high trajectory (≥ 24 degrees) complete with anti clogging ,anti drain and insect protection</t>
  </si>
  <si>
    <t>530 l/h Pop-up impact Sprinkler ,12-20 meter wetting diameter, high trajectory (≥ 24 degrees) complete with anti clogging ,anti drain and insect protection</t>
  </si>
  <si>
    <t>550 l/h Pop-up impact Sprinkler ,12-20 meter wetting diameter, high trajectory (≥ 24 degrees) complete with anti clogging ,anti drain and insect protection</t>
  </si>
  <si>
    <t>570 l/h Pop-up impact Sprinkler ,12-20 meter wetting diameter, high trajectory (≥ 24 degrees) complete with anti clogging ,anti drain and insect protection</t>
  </si>
  <si>
    <t>590 l/h Pop-up impact Sprinkler ,12-20 meter wetting diameter, high trajectory (≥ 24 degrees) complete with anti clogging ,anti drain and insect protection</t>
  </si>
  <si>
    <t>610 l/h Pop-up impact Sprinkler ,12-20 meter wetting diameter, high trajectory (≥ 24 degrees) complete with anti clogging ,anti drain and insect protection</t>
  </si>
  <si>
    <t>630 l/h Pop-up impact Sprinkler ,12-20 meter wetting diameter, high trajectory (≥ 24 degrees) complete with anti clogging ,anti drain and insect protection</t>
  </si>
  <si>
    <t>650 l/h Pop-up impact Sprinkler ,12-20 meter wetting diameter, high trajectory (≥ 24 degrees) complete with anti clogging ,anti drain and insect protection</t>
  </si>
  <si>
    <t>670 l/h Pop-up impact Sprinkler ,12-20 meter wetting diameter, high trajectory (≥ 24 degrees) complete with anti clogging ,anti drain and insect protection</t>
  </si>
  <si>
    <t>690 l/h Pop-up impact Sprinkler ,12-20 meter wetting diameter, high trajectory (≥ 24 degrees) complete with anti clogging ,anti drain and insect protection</t>
  </si>
  <si>
    <t>710 l/h Pop-up impact Sprinkler ,12-20 meter wetting diameter, high trajectory (≥ 24 degrees) complete with anti clogging ,anti drain and insect protection</t>
  </si>
  <si>
    <t>730 l/h Pop-up impact Sprinkler ,12-20 meter wetting diameter, high trajectory (≥ 24 degrees) complete with anti clogging ,anti drain and insect protection</t>
  </si>
  <si>
    <t>750 l/h Pop-up impact Sprinkler ,12-20 meter wetting diameter, high trajectory (≥ 24 degrees) complete with anti clogging ,anti drain and insect protection</t>
  </si>
  <si>
    <t>770 l/h Pop-up impact Sprinkler ,12-20 meter wetting diameter, high trajectory (≥ 24 degrees) complete with anti clogging ,anti drain and insect protection</t>
  </si>
  <si>
    <t>790 l/h Pop-up impact Sprinkler ,12-20 meter wetting diameter, high trajectory (≥ 24 degrees) complete with anti clogging ,anti drain and insect protection</t>
  </si>
  <si>
    <t>810 l/h Pop-up impact Sprinkler ,12-20 meter wetting diameter, high trajectory (≥ 24 degrees) complete with anti clogging ,anti drain and insect protection</t>
  </si>
  <si>
    <t>830 l/h Pop-up impact Sprinkler ,12-20 meter wetting diameter, high trajectory (≥ 24 degrees) complete with anti clogging ,anti drain and insect protection</t>
  </si>
  <si>
    <t>850 l/h Pop-up impact Sprinkler ,12-20 meter wetting diameter, high trajectory (≥ 24 degrees) complete with anti clogging ,anti drain and insect protection</t>
  </si>
  <si>
    <t>870 l/h Pop-up impact Sprinkler ,12-20 meter wetting diameter, high trajectory (≥ 24 degrees) complete with anti clogging ,anti drain and insect protection</t>
  </si>
  <si>
    <t>890 l/h Pop-up impact Sprinkler ,12-20 meter wetting diameter, high trajectory (≥ 24 degrees) complete with anti clogging ,anti drain and insect protection</t>
  </si>
  <si>
    <t>210 l/h Pop-up impact Sprinkler ,12-18 meter wetting diameter, low trajectory (&lt; 15 degrees) complete with anti clogging ,anti drain and insect protection</t>
  </si>
  <si>
    <t>230 l/h Pop-up impact Sprinkler ,12-18 meter wetting diameter, low trajectory (&lt; 15 degrees) complete with anti clogging ,anti drain and insect protection</t>
  </si>
  <si>
    <t>250 l/h Pop-up impact Sprinkler ,12-18 meter wetting diameter, low trajectory (&lt; 15 degrees) complete with anti clogging ,anti drain and insect protection</t>
  </si>
  <si>
    <t>270 l/h Pop-up impact Sprinkler ,12-18 meter wetting diameter, low trajectory (&lt; 15 degrees) complete with anti clogging ,anti drain and insect protection</t>
  </si>
  <si>
    <t>290 l/h Pop-up impact Sprinkler ,12-18 meter wetting diameter, low trajectory (&lt; 15 degrees) complete with anti clogging ,anti drain and insect protection</t>
  </si>
  <si>
    <t>310 l/h Pop-up impact Sprinkler ,12-18 meter wetting diameter, low trajectory (&lt; 15 degrees) complete with anti clogging ,anti drain and insect protection</t>
  </si>
  <si>
    <t>330 l/h Pop-up impact Sprinkler ,12-18 meter wetting diameter, low trajectory (&lt; 15 degrees) complete with anti clogging ,anti drain and insect protection</t>
  </si>
  <si>
    <t>350 l/h Pop-up impact Sprinkler ,12-18 meter wetting diameter, low trajectory (&lt; 15 degrees) complete with anti clogging ,anti drain and insect protection</t>
  </si>
  <si>
    <t>370 l/h Pop-up impact Sprinkler ,12-18 meter wetting diameter, low trajectory (&lt; 15 degrees) complete with anti clogging ,anti drain and insect protection</t>
  </si>
  <si>
    <t>390 l/h Pop-up impact Sprinkler ,12-18 meter wetting diameter, low trajectory (&lt; 15 degrees) complete with anti clogging ,anti drain and insect protection</t>
  </si>
  <si>
    <t>410 l/h Pop-up impact Sprinkler ,12-18 meter wetting diameter, low trajectory (&lt; 15 degrees) complete with anti clogging ,anti drain and insect protection</t>
  </si>
  <si>
    <t>430 l/h Pop-up impact Sprinkler ,12-18 meter wetting diameter, low trajectory (&lt; 15 degrees) complete with anti clogging ,anti drain and insect protection</t>
  </si>
  <si>
    <t>450 l/h Pop-up impact Sprinkler ,12-18 meter wetting diameter, low trajectory (&lt; 15 degrees) complete with anti clogging ,anti drain and insect protection</t>
  </si>
  <si>
    <t>470 l/h Pop-up impact Sprinkler ,12-18 meter wetting diameter, low trajectory (&lt; 15 degrees) complete with anti clogging ,anti drain and insect protection</t>
  </si>
  <si>
    <t>490 l/h Pop-up impact Sprinkler ,12-18 meter wetting diameter, low trajectory (&lt; 15 degrees) complete with anti clogging ,anti drain and insect protection</t>
  </si>
  <si>
    <t>510 l/h Pop-up impact Sprinkler ,12-18 meter wetting diameter, low trajectory (&lt; 15 degrees) complete with anti clogging ,anti drain and insect protection</t>
  </si>
  <si>
    <t>530 l/h Pop-up impact Sprinkler ,12-18 meter wetting diameter, low trajectory (&lt; 15 degrees) complete with anti clogging ,anti drain and insect protection</t>
  </si>
  <si>
    <t>550 l/h Pop-up impact Sprinkler ,12-18 meter wetting diameter, low trajectory (&lt; 15 degrees) complete with anti clogging ,anti drain and insect protection</t>
  </si>
  <si>
    <t>570 l/h Pop-up impact Sprinkler ,12-18 meter wetting diameter, low trajectory (&lt; 15 degrees) complete with anti clogging ,anti drain and insect protection</t>
  </si>
  <si>
    <t>590 l/h Pop-up impact Sprinkler ,12-18 meter wetting diameter, low trajectory (&lt; 15 degrees) complete with anti clogging ,anti drain and insect protection</t>
  </si>
  <si>
    <t>610 l/h Pop-up impact Sprinkler ,12-18 meter wetting diameter, low trajectory (&lt; 15 degrees) complete with anti clogging ,anti drain and insect protection</t>
  </si>
  <si>
    <t>630 l/h Pop-up impact Sprinkler ,12-18 meter wetting diameter, low trajectory (&lt; 15 degrees) complete with anti clogging ,anti drain and insect protection</t>
  </si>
  <si>
    <t>650 l/h Pop-up impact Sprinkler ,12-18 meter wetting diameter, low trajectory (&lt; 15 degrees) complete with anti clogging ,anti drain and insect protection</t>
  </si>
  <si>
    <t>670 l/h Pop-up impact Sprinkler ,12-18 meter wetting diameter, low trajectory (&lt; 15 degrees) complete with anti clogging ,anti drain and insect protection</t>
  </si>
  <si>
    <t>690 l/h Pop-up impact Sprinkler ,12-18 meter wetting diameter, low trajectory (&lt; 15 degrees) complete with anti clogging ,anti drain and insect protection</t>
  </si>
  <si>
    <t>710 l/h Pop-up impact Sprinkler ,12-18 meter wetting diameter, low trajectory (&lt; 15 degrees) complete with anti clogging ,anti drain and insect protection</t>
  </si>
  <si>
    <t>730 l/h Pop-up impact Sprinkler ,12-18 meter wetting diameter, low trajectory (&lt; 15 degrees) complete with anti clogging ,anti drain and insect protection</t>
  </si>
  <si>
    <t>750 l/h Pop-up impact Sprinkler ,12-18 meter wetting diameter, low trajectory (&lt; 15 degrees) complete with anti clogging ,anti drain and insect protection</t>
  </si>
  <si>
    <t>770 l/h Pop-up impact Sprinkler ,12-18 meter wetting diameter, low trajectory (&lt; 15 degrees) complete with anti clogging ,anti drain and insect protection</t>
  </si>
  <si>
    <t>790 l/h Pop-up impact Sprinkler ,12-18 meter wetting diameter, low trajectory (&lt; 15 degrees) complete with anti clogging ,anti drain and insect protection</t>
  </si>
  <si>
    <t>810 l/h Pop-up impact Sprinkler ,12-18 meter wetting diameter, low trajectory (&lt; 15 degrees) complete with anti clogging ,anti drain and insect protection</t>
  </si>
  <si>
    <t>830 l/h Pop-up impact Sprinkler ,12-18 meter wetting diameter, low trajectory (&lt; 15 degrees) complete with anti clogging ,anti drain and insect protection</t>
  </si>
  <si>
    <t>850 l/h Pop-up impact Sprinkler ,12-18 meter wetting diameter, low trajectory (&lt; 15 degrees) complete with anti clogging ,anti drain and insect protection</t>
  </si>
  <si>
    <t>870 l/h Pop-up impact Sprinkler ,12-18 meter wetting diameter, low trajectory (&lt; 15 degrees) complete with anti clogging ,anti drain and insect protection</t>
  </si>
  <si>
    <t>890 l/h Pop-up impact Sprinkler ,12-18 meter wetting diameter, low trajectory (&lt; 15 degrees) complete with anti clogging ,anti drain and insect protection</t>
  </si>
  <si>
    <t>G.1.1.201</t>
  </si>
  <si>
    <t>G.1.1.202</t>
  </si>
  <si>
    <t>G.1.1.203</t>
  </si>
  <si>
    <t>G.1.1.204</t>
  </si>
  <si>
    <t>G.1.1.205</t>
  </si>
  <si>
    <t>G.1.1.206</t>
  </si>
  <si>
    <t>G.1.1.207</t>
  </si>
  <si>
    <t>G.1.1.208</t>
  </si>
  <si>
    <t>G.1.1.209</t>
  </si>
  <si>
    <t>G.1.1.210</t>
  </si>
  <si>
    <t>G.1.1.211</t>
  </si>
  <si>
    <t>G.1.1.212</t>
  </si>
  <si>
    <t>G.1.1.213</t>
  </si>
  <si>
    <t>G.1.1.214</t>
  </si>
  <si>
    <t>G.1.1.215</t>
  </si>
  <si>
    <t>G.1.1.216</t>
  </si>
  <si>
    <t>G.1.1.217</t>
  </si>
  <si>
    <t>G.1.1.218</t>
  </si>
  <si>
    <t>G.1.1.219</t>
  </si>
  <si>
    <t>G.1.1.220</t>
  </si>
  <si>
    <t>G.1.1.221</t>
  </si>
  <si>
    <t>G.1.1.222</t>
  </si>
  <si>
    <t>G.1.1.223</t>
  </si>
  <si>
    <t>G.1.1.224</t>
  </si>
  <si>
    <t>G.1.1.225</t>
  </si>
  <si>
    <t>G.1.1.226</t>
  </si>
  <si>
    <t>G.1.1.227</t>
  </si>
  <si>
    <t>G.1.1.228</t>
  </si>
  <si>
    <t>G.1.1.229</t>
  </si>
  <si>
    <t>G.1.1.230</t>
  </si>
  <si>
    <t>G.1.1.231</t>
  </si>
  <si>
    <t>G.1.1.232</t>
  </si>
  <si>
    <t>G.1.1.233</t>
  </si>
  <si>
    <t>G.1.1.234</t>
  </si>
  <si>
    <t>G.1.1.235</t>
  </si>
  <si>
    <t>G.1.1.236</t>
  </si>
  <si>
    <t>G.1.1.237</t>
  </si>
  <si>
    <t>G.1.1.238</t>
  </si>
  <si>
    <t>G.1.1.239</t>
  </si>
  <si>
    <t>G.1.1.240</t>
  </si>
  <si>
    <t>G.1.1.241</t>
  </si>
  <si>
    <t>G.1.1.242</t>
  </si>
  <si>
    <t>G.1.1.243</t>
  </si>
  <si>
    <t>G.1.1.244</t>
  </si>
  <si>
    <t>G.1.1.245</t>
  </si>
  <si>
    <t>G.1.1.246</t>
  </si>
  <si>
    <t>G.1.1.247</t>
  </si>
  <si>
    <t>G.1.1.248</t>
  </si>
  <si>
    <t>G.1.1.249</t>
  </si>
  <si>
    <t>G.1.1.250</t>
  </si>
  <si>
    <t>G.1.1.251</t>
  </si>
  <si>
    <t>G.1.1.252</t>
  </si>
  <si>
    <t>G.1.1.253</t>
  </si>
  <si>
    <t>G.1.1.254</t>
  </si>
  <si>
    <t>G.1.1.255</t>
  </si>
  <si>
    <t>G.1.1.256</t>
  </si>
  <si>
    <t>G.1.1.257</t>
  </si>
  <si>
    <t>G.1.1.258</t>
  </si>
  <si>
    <t>G.1.1.259</t>
  </si>
  <si>
    <t>G.1.1.260</t>
  </si>
  <si>
    <t>G.1.1.261</t>
  </si>
  <si>
    <t>G.1.1.262</t>
  </si>
  <si>
    <t>G.1.1.263</t>
  </si>
  <si>
    <t>G.1.1.264</t>
  </si>
  <si>
    <t>G.1.1.265</t>
  </si>
  <si>
    <t>G.1.1.266</t>
  </si>
  <si>
    <t>G.1.1.267</t>
  </si>
  <si>
    <t>G.1.1.268</t>
  </si>
  <si>
    <t>G.1.1.269</t>
  </si>
  <si>
    <t>G.1.1.270</t>
  </si>
  <si>
    <t>Pressure compensating Swivel Sprinklers (1-4 bar)</t>
  </si>
  <si>
    <t>Supply, deliver,install and test the following   sprinklers and complete with fittings.</t>
  </si>
  <si>
    <t>Pressure compensating Impact Sprinklers (1-4 bar)</t>
  </si>
  <si>
    <t>G.1.2</t>
  </si>
  <si>
    <t>G.1.2.1</t>
  </si>
  <si>
    <t>G.1.2.2</t>
  </si>
  <si>
    <t>G.1.2.3</t>
  </si>
  <si>
    <t>G.1.2.4</t>
  </si>
  <si>
    <t>G.1.2.5</t>
  </si>
  <si>
    <t>G.1.2.6</t>
  </si>
  <si>
    <t>G.1.2.7</t>
  </si>
  <si>
    <t>G.1.2.8</t>
  </si>
  <si>
    <t>G.1.2.9</t>
  </si>
  <si>
    <t>G.1.2.10</t>
  </si>
  <si>
    <t>G.1.2.11</t>
  </si>
  <si>
    <t>G.1.2.12</t>
  </si>
  <si>
    <t>320 l/h single nozzle plastic impact Sprinkler ,15-20 meter wetting diameter, low trajectory (≤ 15 degrees) complete with UV-protected materials</t>
  </si>
  <si>
    <t>350 l/h single nozzle plastic impact Sprinkler ,15-20 meter wetting diameter, low trajectory (≤ 15 degrees) complete with UV-protected materials</t>
  </si>
  <si>
    <t>380 l/h single nozzle plastic impact Sprinkler ,15-20 meter wetting diameter, low trajectory (≤ 15 degrees) complete with UV-protected materials</t>
  </si>
  <si>
    <t>410 l/h single nozzle plastic impact Sprinkler ,15-20 meter wetting diameter, low trajectory (≤ 15 degrees) complete with UV-protected materials</t>
  </si>
  <si>
    <t>440 l/h single nozzle plastic impact Sprinkler ,15-20 meter wetting diameter, low trajectory (≤ 15 degrees) complete with UV-protected materials</t>
  </si>
  <si>
    <t>470 l/h single nozzle plastic impact Sprinkler ,15-20 meter wetting diameter, low trajectory (≤ 15 degrees) complete with UV-protected materials</t>
  </si>
  <si>
    <t>500 l/h single nozzle plastic impact Sprinkler ,15-20 meter wetting diameter, low trajectory (≤ 15 degrees) complete with UV-protected materials</t>
  </si>
  <si>
    <t>530 l/h single nozzle plastic impact Sprinkler ,15-20 meter wetting diameter, low trajectory (≤ 15 degrees) complete with UV-protected materials</t>
  </si>
  <si>
    <t>560 l/h single nozzle plastic impact Sprinkler ,15-20 meter wetting diameter, low trajectory (≤ 15 degrees) complete with UV-protected materials</t>
  </si>
  <si>
    <t>590 l/h single nozzle plastic impact Sprinkler ,15-20 meter wetting diameter, low trajectory (≤ 15 degrees) complete with UV-protected materials</t>
  </si>
  <si>
    <t>620 l/h single nozzle plastic impact Sprinkler ,15-20 meter wetting diameter, low trajectory (≤ 15 degrees) complete with UV-protected materials</t>
  </si>
  <si>
    <t>650 l/h single nozzle plastic impact Sprinkler ,15-20 meter wetting diameter, low trajectory (≤ 15 degrees) complete with UV-protected materials</t>
  </si>
  <si>
    <t>920 l/h front and rear nozzle plastic impact Sprinkler ,20-30 meter wetting diameter, high trajectory (≈ 24  degrees) complete with UV-protected materials</t>
  </si>
  <si>
    <t>950 l/h front and rear nozzle plastic impact Sprinkler ,20-30 meter wetting diameter, high trajectory (≈ 24  degrees) complete with UV-protected materials</t>
  </si>
  <si>
    <t>980 l/h front and rear nozzle plastic impact Sprinkler ,20-30 meter wetting diameter, high trajectory (≈ 24  degrees) complete with UV-protected materials</t>
  </si>
  <si>
    <t>1010 l/h front and rear nozzle plastic impact Sprinkler ,20-30 meter wetting diameter, high trajectory (≈ 24  degrees) complete with UV-protected materials</t>
  </si>
  <si>
    <t>1040 l/h front and rear nozzle plastic impact Sprinkler ,20-30 meter wetting diameter, high trajectory (≈ 24  degrees) complete with UV-protected materials</t>
  </si>
  <si>
    <t>1070 l/h front and rear nozzle plastic impact Sprinkler ,20-30 meter wetting diameter, high trajectory (≈ 24  degrees) complete with UV-protected materials</t>
  </si>
  <si>
    <t>1100 l/h front and rear nozzle plastic impact Sprinkler ,20-30 meter wetting diameter, high trajectory (≈ 24  degrees) complete with UV-protected materials</t>
  </si>
  <si>
    <t>1130 l/h front and rear nozzle plastic impact Sprinkler ,20-30 meter wetting diameter, high trajectory (≈ 24  degrees) complete with UV-protected materials</t>
  </si>
  <si>
    <t>1160 l/h front and rear nozzle plastic impact Sprinkler ,20-30 meter wetting diameter, high trajectory (≈ 24  degrees) complete with UV-protected materials</t>
  </si>
  <si>
    <t>1190 l/h front and rear nozzle plastic impact Sprinkler ,20-30 meter wetting diameter, high trajectory (≈ 24  degrees) complete with UV-protected materials</t>
  </si>
  <si>
    <t>1220 l/h front and rear nozzle plastic impact Sprinkler ,20-30 meter wetting diameter, high trajectory (≈ 24  degrees) complete with UV-protected materials</t>
  </si>
  <si>
    <t>1250 l/h front and rear nozzle plastic impact Sprinkler ,20-30 meter wetting diameter, high trajectory (≈ 24  degrees) complete with UV-protected materials</t>
  </si>
  <si>
    <t>1280 l/h front and rear nozzle plastic impact Sprinkler ,20-30 meter wetting diameter, high trajectory (≈ 24  degrees) complete with UV-protected materials</t>
  </si>
  <si>
    <t>1310 l/h front and rear nozzle plastic impact Sprinkler ,20-30 meter wetting diameter, high trajectory (≈ 24  degrees) complete with UV-protected materials</t>
  </si>
  <si>
    <t>1340 l/h front and rear nozzle plastic impact Sprinkler ,20-30 meter wetting diameter, high trajectory (≈ 24  degrees) complete with UV-protected materials</t>
  </si>
  <si>
    <t>1370 l/h front and rear nozzle plastic impact Sprinkler ,20-30 meter wetting diameter, high trajectory (≈ 24  degrees) complete with UV-protected materials</t>
  </si>
  <si>
    <t>1400 l/h front and rear nozzle plastic impact Sprinkler ,20-30 meter wetting diameter, high trajectory (≈ 24  degrees) complete with UV-protected materials</t>
  </si>
  <si>
    <t>1430 l/h front and rear nozzle plastic impact Sprinkler ,20-30 meter wetting diameter, high trajectory (≈ 24  degrees) complete with UV-protected materials</t>
  </si>
  <si>
    <t>1460 l/h front and rear nozzle plastic impact Sprinkler ,20-30 meter wetting diameter, high trajectory (≈ 24  degrees) complete with UV-protected materials</t>
  </si>
  <si>
    <t>1490 l/h front and rear nozzle plastic impact Sprinkler ,20-30 meter wetting diameter, high trajectory (≈ 24  degrees) complete with UV-protected materials</t>
  </si>
  <si>
    <t>1520 l/h front and rear nozzle plastic impact Sprinkler ,20-30 meter wetting diameter, high trajectory (≈ 24  degrees) complete with UV-protected materials</t>
  </si>
  <si>
    <t>1550 l/h front and rear nozzle plastic impact Sprinkler ,20-30 meter wetting diameter, high trajectory (≈ 24  degrees) complete with UV-protected materials</t>
  </si>
  <si>
    <t>1580 l/h front and rear nozzle plastic impact Sprinkler ,20-30 meter wetting diameter, high trajectory (≈ 24  degrees) complete with UV-protected materials</t>
  </si>
  <si>
    <t>1610 l/h front and rear nozzle plastic impact Sprinkler ,20-30 meter wetting diameter, high trajectory (≈ 24  degrees) complete with UV-protected materials</t>
  </si>
  <si>
    <t>1640 l/h front and rear nozzle plastic impact Sprinkler ,20-30 meter wetting diameter, high trajectory (≈ 24  degrees) complete with UV-protected materials</t>
  </si>
  <si>
    <t>1670 l/h front and rear nozzle plastic impact Sprinkler ,20-30 meter wetting diameter, high trajectory (≈ 24  degrees) complete with UV-protected materials</t>
  </si>
  <si>
    <t>1700 l/h front and rear nozzle plastic impact Sprinkler ,20-30 meter wetting diameter, high trajectory (≈ 24  degrees) complete with UV-protected materials</t>
  </si>
  <si>
    <t>1730 l/h front and rear nozzle plastic impact Sprinkler ,20-30 meter wetting diameter, high trajectory (≈ 24  degrees) complete with UV-protected materials</t>
  </si>
  <si>
    <t>1760 l/h front and rear nozzle plastic impact Sprinkler ,20-30 meter wetting diameter, high trajectory (≈ 24  degrees) complete with UV-protected materials</t>
  </si>
  <si>
    <t>1790 l/h front and rear nozzle plastic impact Sprinkler ,20-30 meter wetting diameter, high trajectory (≈ 24  degrees) complete with UV-protected materials</t>
  </si>
  <si>
    <t>1820 l/h front and rear nozzle plastic impact Sprinkler ,20-30 meter wetting diameter, high trajectory (≈ 24  degrees) complete with UV-protected materials</t>
  </si>
  <si>
    <t>1850 l/h front and rear nozzle plastic impact Sprinkler ,20-30 meter wetting diameter, high trajectory (≈ 24  degrees) complete with UV-protected materials</t>
  </si>
  <si>
    <t>1880 l/h front and rear nozzle plastic impact Sprinkler ,20-30 meter wetting diameter, high trajectory (≈ 24  degrees) complete with UV-protected materials</t>
  </si>
  <si>
    <t>1910 l/h front and rear nozzle plastic impact Sprinkler ,20-30 meter wetting diameter, high trajectory (≈ 24  degrees) complete with UV-protected materials</t>
  </si>
  <si>
    <t>1940 l/h front and rear nozzle plastic impact Sprinkler ,20-30 meter wetting diameter, high trajectory (≈ 24  degrees) complete with UV-protected materials</t>
  </si>
  <si>
    <t>1970 l/h front and rear nozzle plastic impact Sprinkler ,20-30 meter wetting diameter, high trajectory (≈ 24  degrees) complete with UV-protected materials</t>
  </si>
  <si>
    <t>2000 l/h front and rear nozzle plastic impact Sprinkler ,20-30 meter wetting diameter, high trajectory (≈ 24  degrees) complete with UV-protected materials</t>
  </si>
  <si>
    <t>2030 l/h front and rear nozzle plastic impact Sprinkler ,20-30 meter wetting diameter, high trajectory (≈ 24  degrees) complete with UV-protected materials</t>
  </si>
  <si>
    <t>2060 l/h front and rear nozzle plastic impact Sprinkler ,20-30 meter wetting diameter, high trajectory (≈ 24  degrees) complete with UV-protected materials</t>
  </si>
  <si>
    <t>2090 l/h front and rear nozzle plastic impact Sprinkler ,20-30 meter wetting diameter, high trajectory (≈ 24  degrees) complete with UV-protected materials</t>
  </si>
  <si>
    <t>2120 l/h front and rear nozzle plastic impact Sprinkler ,20-30 meter wetting diameter, high trajectory (≈ 24  degrees) complete with UV-protected materials</t>
  </si>
  <si>
    <t>2150 l/h front and rear nozzle plastic impact Sprinkler ,20-30 meter wetting diameter, high trajectory (≈ 24  degrees) complete with UV-protected materials</t>
  </si>
  <si>
    <t>2180 l/h front and rear nozzle plastic impact Sprinkler ,20-30 meter wetting diameter, high trajectory (≈ 24  degrees) complete with UV-protected materials</t>
  </si>
  <si>
    <t>1990 l/h front and rear nozzle plastic impact Sprinkler ,30-40 meter wetting diameter, high trajectory (≈ 24  degrees) complete with UV-protected materials</t>
  </si>
  <si>
    <t>2040 l/h front and rear nozzle plastic impact Sprinkler ,30-40 meter wetting diameter, high trajectory (≈ 24  degrees) complete with UV-protected materials</t>
  </si>
  <si>
    <t>2090 l/h front and rear nozzle plastic impact Sprinkler ,30-40 meter wetting diameter, high trajectory (≈ 24  degrees) complete with UV-protected materials</t>
  </si>
  <si>
    <t>2140 l/h front and rear nozzle plastic impact Sprinkler ,30-40 meter wetting diameter, high trajectory (≈ 24  degrees) complete with UV-protected materials</t>
  </si>
  <si>
    <t>2190 l/h front and rear nozzle plastic impact Sprinkler ,30-40 meter wetting diameter, high trajectory (≈ 24  degrees) complete with UV-protected materials</t>
  </si>
  <si>
    <t>2240 l/h front and rear nozzle plastic impact Sprinkler ,30-40 meter wetting diameter, high trajectory (≈ 24  degrees) complete with UV-protected materials</t>
  </si>
  <si>
    <t>2290 l/h front and rear nozzle plastic impact Sprinkler ,30-40 meter wetting diameter, high trajectory (≈ 24  degrees) complete with UV-protected materials</t>
  </si>
  <si>
    <t>2340 l/h front and rear nozzle plastic impact Sprinkler ,30-40 meter wetting diameter, high trajectory (≈ 24  degrees) complete with UV-protected materials</t>
  </si>
  <si>
    <t>2390 l/h front and rear nozzle plastic impact Sprinkler ,30-40 meter wetting diameter, high trajectory (≈ 24  degrees) complete with UV-protected materials</t>
  </si>
  <si>
    <t>2440 l/h front and rear nozzle plastic impact Sprinkler ,30-40 meter wetting diameter, high trajectory (≈ 24  degrees) complete with UV-protected materials</t>
  </si>
  <si>
    <t>2490 l/h front and rear nozzle plastic impact Sprinkler ,30-40 meter wetting diameter, high trajectory (≈ 24  degrees) complete with UV-protected materials</t>
  </si>
  <si>
    <t>2540 l/h front and rear nozzle plastic impact Sprinkler ,30-40 meter wetting diameter, high trajectory (≈ 24  degrees) complete with UV-protected materials</t>
  </si>
  <si>
    <t>2590 l/h front and rear nozzle plastic impact Sprinkler ,30-40 meter wetting diameter, high trajectory (≈ 24  degrees) complete with UV-protected materials</t>
  </si>
  <si>
    <t>2640 l/h front and rear nozzle plastic impact Sprinkler ,30-40 meter wetting diameter, high trajectory (≈ 24  degrees) complete with UV-protected materials</t>
  </si>
  <si>
    <t>2690 l/h front and rear nozzle plastic impact Sprinkler ,30-40 meter wetting diameter, high trajectory (≈ 24  degrees) complete with UV-protected materials</t>
  </si>
  <si>
    <t>2740 l/h front and rear nozzle plastic impact Sprinkler ,30-40 meter wetting diameter, high trajectory (≈ 24  degrees) complete with UV-protected materials</t>
  </si>
  <si>
    <t>2790 l/h front and rear nozzle plastic impact Sprinkler ,30-40 meter wetting diameter, high trajectory (≈ 24  degrees) complete with UV-protected materials</t>
  </si>
  <si>
    <t>2840 l/h front and rear nozzle plastic impact Sprinkler ,30-40 meter wetting diameter, high trajectory (≈ 24  degrees) complete with UV-protected materials</t>
  </si>
  <si>
    <t>2890 l/h front and rear nozzle plastic impact Sprinkler ,30-40 meter wetting diameter, high trajectory (≈ 24  degrees) complete with UV-protected materials</t>
  </si>
  <si>
    <t>2940 l/h front and rear nozzle plastic impact Sprinkler ,30-40 meter wetting diameter, high trajectory (≈ 24  degrees) complete with UV-protected materials</t>
  </si>
  <si>
    <t>2990 l/h front and rear nozzle plastic impact Sprinkler ,30-40 meter wetting diameter, high trajectory (≈ 24  degrees) complete with UV-protected materials</t>
  </si>
  <si>
    <t>3040 l/h front and rear nozzle plastic impact Sprinkler ,30-40 meter wetting diameter, high trajectory (≈ 24  degrees) complete with UV-protected materials</t>
  </si>
  <si>
    <t>3090 l/h front and rear nozzle plastic impact Sprinkler ,30-40 meter wetting diameter, high trajectory (≈ 24  degrees) complete with UV-protected materials</t>
  </si>
  <si>
    <t>3140 l/h front and rear nozzle plastic impact Sprinkler ,30-40 meter wetting diameter, high trajectory (≈ 24  degrees) complete with UV-protected materials</t>
  </si>
  <si>
    <t>3190 l/h front and rear nozzle plastic impact Sprinkler ,30-40 meter wetting diameter, high trajectory (≈ 24  degrees) complete with UV-protected materials</t>
  </si>
  <si>
    <t>3240 l/h front and rear nozzle plastic impact Sprinkler ,30-40 meter wetting diameter, high trajectory (≈ 24  degrees) complete with UV-protected materials</t>
  </si>
  <si>
    <t>3290 l/h front and rear nozzle plastic impact Sprinkler ,30-40 meter wetting diameter, high trajectory (≈ 24  degrees) complete with UV-protected materials</t>
  </si>
  <si>
    <t>G.1.2.13</t>
  </si>
  <si>
    <t>G.1.2.14</t>
  </si>
  <si>
    <t>G.1.2.15</t>
  </si>
  <si>
    <t>G.1.2.16</t>
  </si>
  <si>
    <t>G.1.2.17</t>
  </si>
  <si>
    <t>G.1.2.18</t>
  </si>
  <si>
    <t>G.1.2.19</t>
  </si>
  <si>
    <t>G.1.2.20</t>
  </si>
  <si>
    <t>G.1.2.21</t>
  </si>
  <si>
    <t>G.1.2.22</t>
  </si>
  <si>
    <t>G.1.2.23</t>
  </si>
  <si>
    <t>G.1.2.24</t>
  </si>
  <si>
    <t>G.1.2.25</t>
  </si>
  <si>
    <t>G.1.2.26</t>
  </si>
  <si>
    <t>G.1.2.27</t>
  </si>
  <si>
    <t>G.1.2.28</t>
  </si>
  <si>
    <t>G.1.2.29</t>
  </si>
  <si>
    <t>G.1.2.30</t>
  </si>
  <si>
    <t>G.1.2.31</t>
  </si>
  <si>
    <t>G.1.2.32</t>
  </si>
  <si>
    <t>G.1.2.33</t>
  </si>
  <si>
    <t>G.1.2.34</t>
  </si>
  <si>
    <t>G.1.2.35</t>
  </si>
  <si>
    <t>G.1.2.36</t>
  </si>
  <si>
    <t>G.1.2.37</t>
  </si>
  <si>
    <t>G.1.2.38</t>
  </si>
  <si>
    <t>G.1.2.39</t>
  </si>
  <si>
    <t>G.1.2.40</t>
  </si>
  <si>
    <t>G.1.2.41</t>
  </si>
  <si>
    <t>G.1.2.42</t>
  </si>
  <si>
    <t>G.1.2.43</t>
  </si>
  <si>
    <t>G.1.2.44</t>
  </si>
  <si>
    <t>G.1.2.45</t>
  </si>
  <si>
    <t>G.1.2.46</t>
  </si>
  <si>
    <t>G.1.2.47</t>
  </si>
  <si>
    <t>G.1.2.48</t>
  </si>
  <si>
    <t>G.1.2.49</t>
  </si>
  <si>
    <t>G.1.2.50</t>
  </si>
  <si>
    <t>G.1.2.51</t>
  </si>
  <si>
    <t>G.1.2.52</t>
  </si>
  <si>
    <t>G.1.2.53</t>
  </si>
  <si>
    <t>G.1.2.54</t>
  </si>
  <si>
    <t>G.1.2.55</t>
  </si>
  <si>
    <t>G.1.2.56</t>
  </si>
  <si>
    <t>G.1.2.57</t>
  </si>
  <si>
    <t>G.1.2.58</t>
  </si>
  <si>
    <t>G.1.2.59</t>
  </si>
  <si>
    <t>G.1.2.60</t>
  </si>
  <si>
    <t>G.1.2.61</t>
  </si>
  <si>
    <t>G.1.2.62</t>
  </si>
  <si>
    <t>G.1.2.63</t>
  </si>
  <si>
    <t>G.1.2.64</t>
  </si>
  <si>
    <t>G.1.2.65</t>
  </si>
  <si>
    <t>G.1.2.66</t>
  </si>
  <si>
    <t>G.1.2.67</t>
  </si>
  <si>
    <t>G.1.2.68</t>
  </si>
  <si>
    <t>G.1.2.69</t>
  </si>
  <si>
    <t>G.1.2.70</t>
  </si>
  <si>
    <t>G.1.2.71</t>
  </si>
  <si>
    <t>G.1.2.72</t>
  </si>
  <si>
    <t>G.1.2.73</t>
  </si>
  <si>
    <t>G.1.2.74</t>
  </si>
  <si>
    <t>G.1.2.75</t>
  </si>
  <si>
    <t>G.1.2.76</t>
  </si>
  <si>
    <t>G.1.2.77</t>
  </si>
  <si>
    <t>G.1.2.78</t>
  </si>
  <si>
    <t>G.1.2.79</t>
  </si>
  <si>
    <t>G.1.2.80</t>
  </si>
  <si>
    <t>G.1.2.81</t>
  </si>
  <si>
    <t>300 mm x 15 mm</t>
  </si>
  <si>
    <t>600 mm x 15 mm</t>
  </si>
  <si>
    <t>900 mm x 15 mm</t>
  </si>
  <si>
    <t>1200 mm x 15 mm</t>
  </si>
  <si>
    <t>300 mm x 20 mm</t>
  </si>
  <si>
    <t>600 mm x 20 mm</t>
  </si>
  <si>
    <t>900 mm x 20 mm</t>
  </si>
  <si>
    <t>1200 mm x 20 mm</t>
  </si>
  <si>
    <t>PVC riser pipe threaded both sides</t>
  </si>
  <si>
    <t>G.1.3</t>
  </si>
  <si>
    <t>G.1.3.1</t>
  </si>
  <si>
    <t>G.1.3.2</t>
  </si>
  <si>
    <t>G.1.3.3</t>
  </si>
  <si>
    <t>G.1.3.4</t>
  </si>
  <si>
    <t>G.1.3.5</t>
  </si>
  <si>
    <t>G.1.3.6</t>
  </si>
  <si>
    <t>G.1.3.7</t>
  </si>
  <si>
    <t>G.1.3.8</t>
  </si>
  <si>
    <t>SECTION H : FILTERS &amp; AIRVALVES</t>
  </si>
  <si>
    <t>20mm  500 micron  screen 1.5m³/h complete with drain valve</t>
  </si>
  <si>
    <t>20mm  300  micron  screen 1.5m³/h complete with drain valve</t>
  </si>
  <si>
    <t>20mm  200 micron  screen 1.5m³/h complete with drain valve</t>
  </si>
  <si>
    <t>20mm  150 micron  screen 1.5m³/h complete with drain valve</t>
  </si>
  <si>
    <t>20mm  100 micron  screen 1.5m³/h complete with drain valve</t>
  </si>
  <si>
    <t>25mm  500 micron  screen 1.5m³/h complete with drain valve</t>
  </si>
  <si>
    <t>25mm  300  micron  screen 1.5m³/h complete with drain valve</t>
  </si>
  <si>
    <t>25mm  200 micron  screen 1.5m³/h complete with drain valve</t>
  </si>
  <si>
    <t>25mm  150 micron  screen 1.5m³/h complete with drain valve</t>
  </si>
  <si>
    <t>25mm  100 micron  screen 1.5m³/h complete with drain valve</t>
  </si>
  <si>
    <t>filter</t>
  </si>
  <si>
    <t xml:space="preserve"> 500 micron</t>
  </si>
  <si>
    <t xml:space="preserve"> 300 micron</t>
  </si>
  <si>
    <t xml:space="preserve"> 200 micron</t>
  </si>
  <si>
    <t xml:space="preserve"> 130 micron</t>
  </si>
  <si>
    <t xml:space="preserve"> 100 micron</t>
  </si>
  <si>
    <t>20 mm, 1.5 m³/h  500 micron screen filter complete with drain valve</t>
  </si>
  <si>
    <t>25 mm, 3 m³/h  300 micron screen filter complete with drain valve</t>
  </si>
  <si>
    <t>40 mm, 10 m³/h  200 micron screen filter complete with drain valve</t>
  </si>
  <si>
    <t>50 mm, 20 m³/h  130 micron screen filter complete with drain valve</t>
  </si>
  <si>
    <t>80 mm, 30 m³/h  100 micron screen filter complete with drain valve</t>
  </si>
  <si>
    <t>80 mm Universal Flange</t>
  </si>
  <si>
    <t>80 mm Universal Flange, 30 m³/h  500 micron moulded screen filter complete with drain valve</t>
  </si>
  <si>
    <t>80 mm Universal Flange, 30 m³/h  300 micron moulded screen filter complete with drain valve</t>
  </si>
  <si>
    <t>80 mm Universal Flange, 30 m³/h  200 micron moulded screen filter complete with drain valve</t>
  </si>
  <si>
    <t>80 mm Universal Flange, 30 m³/h  130 micron moulded screen filter complete with drain valve</t>
  </si>
  <si>
    <t>80 mm Universal Flange, 30 m³/h  100 micron moulded screen filter complete with drain valve</t>
  </si>
  <si>
    <t>H.1</t>
  </si>
  <si>
    <t>H.1.1</t>
  </si>
  <si>
    <t>H.1.1.1</t>
  </si>
  <si>
    <t>H.1.1.2</t>
  </si>
  <si>
    <t>H.1.1.3</t>
  </si>
  <si>
    <t>H.1.1.4</t>
  </si>
  <si>
    <t>H.1.1.5</t>
  </si>
  <si>
    <t>H.1.1.6</t>
  </si>
  <si>
    <t>H.1.1.7</t>
  </si>
  <si>
    <t>H.1.1.8</t>
  </si>
  <si>
    <t>H.1.1.9</t>
  </si>
  <si>
    <t>H.1.1.10</t>
  </si>
  <si>
    <t>H.1.2</t>
  </si>
  <si>
    <t>H.1.2.1</t>
  </si>
  <si>
    <t>H.1.2.2</t>
  </si>
  <si>
    <t>H.1.2.3</t>
  </si>
  <si>
    <t>H.1.2.4</t>
  </si>
  <si>
    <t>H.1.2.5</t>
  </si>
  <si>
    <t>H.1.2.6</t>
  </si>
  <si>
    <t>H.1.2.7</t>
  </si>
  <si>
    <t>H.1.2.8</t>
  </si>
  <si>
    <t>H.1.2.9</t>
  </si>
  <si>
    <t>H.1.2.10</t>
  </si>
  <si>
    <t xml:space="preserve">Soil Preparation </t>
  </si>
  <si>
    <t>ha</t>
  </si>
  <si>
    <t>Plough land earmarked for irrigation to a depth of 300 mm</t>
  </si>
  <si>
    <t xml:space="preserve">Disk land earmarked for irrigation </t>
  </si>
  <si>
    <t xml:space="preserve">Steel manual screen filters complete with stainless screen  </t>
  </si>
  <si>
    <t xml:space="preserve">Plastic manual screen filters complete with polyester screen  </t>
  </si>
  <si>
    <t xml:space="preserve">Plastic manual screen filters complete with stainless screen  </t>
  </si>
  <si>
    <t>50 mm threaded, 20 m³/h  130 micron screen filter complete with drain valve</t>
  </si>
  <si>
    <t>100 mm Universal Flange, 80 m³/h  500 micron  screen filter complete with drain valve</t>
  </si>
  <si>
    <t>100 mm Universal Flange, 80 m³/h  300 micron  screen filter complete with drain valve</t>
  </si>
  <si>
    <t>100 mm Universal Flange, 80 m³/h  200 micron  screen filter complete with drain valve</t>
  </si>
  <si>
    <t>100 mm Universal Flange, 80 m³/h  130 micron  screen filter complete with drain valve</t>
  </si>
  <si>
    <t>100 mm Universal Flange, 80 m³/h  100 micron  screen filter complete with drain valve</t>
  </si>
  <si>
    <t>50 m³/h</t>
  </si>
  <si>
    <t>80 mm Universal Flange, 50 m³/h  500 micron  screen filter complete with drain valve</t>
  </si>
  <si>
    <t>80 mm Universal Flange, 50 m³/h  300 micron  screen filter complete with drain valve</t>
  </si>
  <si>
    <t>80 mm Universal Flange, 50 m³/h  200 micron  screen filter complete with drain valve</t>
  </si>
  <si>
    <t>80 mm Universal Flange, 50 m³/h  130 micron  screen filter complete with drain valve</t>
  </si>
  <si>
    <t>80 mm Universal Flange, 50 m³/h  100 micron  screen filter complete with drain valve</t>
  </si>
  <si>
    <t>160 mm Universal Flange, 160 m³/h  500 micron  screen filter complete with drain valve</t>
  </si>
  <si>
    <t>160 mm Universal Flange, 160 m³/h  300 micron  screen filter complete with drain valve</t>
  </si>
  <si>
    <t>160 mm Universal Flange, 160 m³/h  200 micron  screen filter complete with drain valve</t>
  </si>
  <si>
    <t>160 mm Universal Flange, 160 m³/h  130 micron  screen filter complete with drain valve</t>
  </si>
  <si>
    <t>160 mm Universal Flange, 160 m³/h  100 micron  screen filter complete with drain valve</t>
  </si>
  <si>
    <t>300 m³/h</t>
  </si>
  <si>
    <t>200 mm Universal Flange, 300 m³/h  500 micron  screen filter complete with drain valve</t>
  </si>
  <si>
    <t>200 mm Universal Flange, 300 m³/h  300 micron  screen filter complete with drain valve</t>
  </si>
  <si>
    <t>200 mm Universal Flange, 300 m³/h  200 micron  screen filter complete with drain valve</t>
  </si>
  <si>
    <t>200 mm Universal Flange, 300 m³/h  130 micron  screen filter complete with drain valve</t>
  </si>
  <si>
    <t>200 mm Universal Flange, 300 m³/h  100 micron  screen filter complete with drain valve</t>
  </si>
  <si>
    <t>Supply, deliver,install and test the following screen filters and fittings.</t>
  </si>
  <si>
    <t xml:space="preserve">Steel automatic screen filters complete with stainless screen  </t>
  </si>
  <si>
    <t xml:space="preserve">Plastic automatic screen filters complete with stainless screen  </t>
  </si>
  <si>
    <t>Supply, deliver,install and test the following non SABS approved LDPE pipes, fittings subject to engineers approval . A two year warranty for pipe and a year warranty for fittings . All material to be manufactured from virgin plastic</t>
  </si>
  <si>
    <t>Coupling Insert</t>
  </si>
  <si>
    <t>Endplug Insert</t>
  </si>
  <si>
    <t>Tee insert</t>
  </si>
  <si>
    <t>Elbow insert</t>
  </si>
  <si>
    <t>Reducing Inserts</t>
  </si>
  <si>
    <t>LDPE pipe complete with fittings (Class 6)</t>
  </si>
  <si>
    <t>LDPE pipe complete with fittings (Class 3)</t>
  </si>
  <si>
    <t>Supply, deliver,install and test the following disc filters and fittings.</t>
  </si>
  <si>
    <t>20mm  500 micron  disc 1.5m³/h complete with drain valve</t>
  </si>
  <si>
    <t>20mm  300  micron  disc 1.5m³/h complete with drain valve</t>
  </si>
  <si>
    <t>20mm  200 micron  disc 1.5m³/h complete with drain valve</t>
  </si>
  <si>
    <t>20mm  150 micron  disc 1.5m³/h complete with drain valve</t>
  </si>
  <si>
    <t>20mm  100 micron  disc 1.5m³/h complete with drain valve</t>
  </si>
  <si>
    <t>25mm  500 micron  disc 1.5m³/h complete with drain valve</t>
  </si>
  <si>
    <t>25mm  300  micron  disc 1.5m³/h complete with drain valve</t>
  </si>
  <si>
    <t>25mm  200 micron  disc 1.5m³/h complete with drain valve</t>
  </si>
  <si>
    <t>25mm  150 micron  disc 1.5m³/h complete with drain valve</t>
  </si>
  <si>
    <t>25mm  100 micron  disc 1.5m³/h complete with drain valve</t>
  </si>
  <si>
    <t>20 mm, 1.5 m³/h  500 micron disc filter complete with drain valve</t>
  </si>
  <si>
    <t>25 mm, 3 m³/h  300 micron disc filter complete with drain valve</t>
  </si>
  <si>
    <t>40 mm, 10 m³/h  200 micron disc filter complete with drain valve</t>
  </si>
  <si>
    <t>50 mm, 20 m³/h  130 micron disc filter complete with drain valve</t>
  </si>
  <si>
    <t>80 mm, 30 m³/h  100 micron disc filter complete with drain valve</t>
  </si>
  <si>
    <t>80 mm Universal Flange, 30 m³/h  500 micron moulded disc filter complete with drain valve</t>
  </si>
  <si>
    <t>80 mm Universal Flange, 30 m³/h  300 micron moulded disc filter complete with drain valve</t>
  </si>
  <si>
    <t>80 mm Universal Flange, 30 m³/h  200 micron moulded disc filter complete with drain valve</t>
  </si>
  <si>
    <t>80 mm Universal Flange, 30 m³/h  130 micron moulded disc filter complete with drain valve</t>
  </si>
  <si>
    <t>80 mm Universal Flange, 30 m³/h  100 micron moulded disc filter complete with drain valve</t>
  </si>
  <si>
    <t>50 mm threaded, 20 m³/h  130 micron disc filter complete with drain valve</t>
  </si>
  <si>
    <t>80 mm Universal Flange, 50 m³/h  500 micron  disc filter complete with drain valve</t>
  </si>
  <si>
    <t>80 mm Universal Flange, 50 m³/h  300 micron  disc filter complete with drain valve</t>
  </si>
  <si>
    <t>80 mm Universal Flange, 50 m³/h  200 micron  disc filter complete with drain valve</t>
  </si>
  <si>
    <t>80 mm Universal Flange, 50 m³/h  130 micron  disc filter complete with drain valve</t>
  </si>
  <si>
    <t>80 mm Universal Flange, 50 m³/h  100 micron  disc filter complete with drain valve</t>
  </si>
  <si>
    <t>100 mm Universal Flange, 80 m³/h  500 micron  disc filter complete with drain valve</t>
  </si>
  <si>
    <t>100 mm Universal Flange, 80 m³/h  300 micron  disc filter complete with drain valve</t>
  </si>
  <si>
    <t>100 mm Universal Flange, 80 m³/h  200 micron  disc filter complete with drain valve</t>
  </si>
  <si>
    <t>100 mm Universal Flange, 80 m³/h  130 micron  disc filter complete with drain valve</t>
  </si>
  <si>
    <t>100 mm Universal Flange, 80 m³/h  100 micron  disc filter complete with drain valve</t>
  </si>
  <si>
    <t>160 mm Universal Flange, 160 m³/h  500 micron  disc filter complete with drain valve</t>
  </si>
  <si>
    <t>160 mm Universal Flange, 160 m³/h  300 micron  disc filter complete with drain valve</t>
  </si>
  <si>
    <t>160 mm Universal Flange, 160 m³/h  200 micron  disc filter complete with drain valve</t>
  </si>
  <si>
    <t>160 mm Universal Flange, 160 m³/h  130 micron  disc filter complete with drain valve</t>
  </si>
  <si>
    <t>160 mm Universal Flange, 160 m³/h  100 micron  disc filter complete with drain valve</t>
  </si>
  <si>
    <t>200 mm Universal Flange, 300 m³/h  500 micron  disc filter complete with drain valve</t>
  </si>
  <si>
    <t>200 mm Universal Flange, 300 m³/h  300 micron  disc filter complete with drain valve</t>
  </si>
  <si>
    <t>200 mm Universal Flange, 300 m³/h  200 micron  disc filter complete with drain valve</t>
  </si>
  <si>
    <t>200 mm Universal Flange, 300 m³/h  130 micron  disc filter complete with drain valve</t>
  </si>
  <si>
    <t>200 mm Universal Flange, 300 m³/h  100 micron  disc filter complete with drain valve</t>
  </si>
  <si>
    <t xml:space="preserve">Plastic manual disc filters complete with discs  </t>
  </si>
  <si>
    <t xml:space="preserve">Steel automatic disc filters complete with discs  </t>
  </si>
  <si>
    <t xml:space="preserve">Plastic manual disc filters complete with  disc  </t>
  </si>
  <si>
    <t xml:space="preserve">Plastic automatic disc filters complete with  discs  </t>
  </si>
  <si>
    <t>H.1.3</t>
  </si>
  <si>
    <t>H.1.3.1</t>
  </si>
  <si>
    <t>H.1.3.2</t>
  </si>
  <si>
    <t>H.1.3.3</t>
  </si>
  <si>
    <t>H.1.3.4</t>
  </si>
  <si>
    <t>H.1.3.5</t>
  </si>
  <si>
    <t>H.1.3.6</t>
  </si>
  <si>
    <t>H.1.3.7</t>
  </si>
  <si>
    <t>H.1.3.8</t>
  </si>
  <si>
    <t>H.1.3.9</t>
  </si>
  <si>
    <t>H.1.3.10</t>
  </si>
  <si>
    <t>H.1.3.11</t>
  </si>
  <si>
    <t>H.1.3.12</t>
  </si>
  <si>
    <t>H.1.3.13</t>
  </si>
  <si>
    <t>H.1.3.14</t>
  </si>
  <si>
    <t>H.1.3.15</t>
  </si>
  <si>
    <t>H.1.3.16</t>
  </si>
  <si>
    <t>H.1.3.17</t>
  </si>
  <si>
    <t>H.1.3.18</t>
  </si>
  <si>
    <t>H.1.3.19</t>
  </si>
  <si>
    <t>H.1.3.20</t>
  </si>
  <si>
    <t>H.1.3.21</t>
  </si>
  <si>
    <t>H.1.4.1</t>
  </si>
  <si>
    <t>H.1.4.2</t>
  </si>
  <si>
    <t>H.1.4.3</t>
  </si>
  <si>
    <t>H.1.4.4</t>
  </si>
  <si>
    <t>H.1.4.5</t>
  </si>
  <si>
    <t>H.1.4.6</t>
  </si>
  <si>
    <t>H.1.4.7</t>
  </si>
  <si>
    <t>H.1.4.8</t>
  </si>
  <si>
    <t>H.1.4.9</t>
  </si>
  <si>
    <t>H.1.4.10</t>
  </si>
  <si>
    <t>H.1.4.11</t>
  </si>
  <si>
    <t>H.1.4.12</t>
  </si>
  <si>
    <t>H.1.4.13</t>
  </si>
  <si>
    <t>H.1.4.14</t>
  </si>
  <si>
    <t>H.1.4.15</t>
  </si>
  <si>
    <t>H.1.4.16</t>
  </si>
  <si>
    <t>H.1.4.17</t>
  </si>
  <si>
    <t>H.1.4.18</t>
  </si>
  <si>
    <t>H.1.4.19</t>
  </si>
  <si>
    <t>H.1.4.20</t>
  </si>
  <si>
    <t>H.1.4.21</t>
  </si>
  <si>
    <t>H.1.4</t>
  </si>
  <si>
    <t>H.1.5</t>
  </si>
  <si>
    <t>H.1.5.1</t>
  </si>
  <si>
    <t>H.1.5.2</t>
  </si>
  <si>
    <t>H.1.5.3</t>
  </si>
  <si>
    <t>H.1.5.4</t>
  </si>
  <si>
    <t>H.1.5.5</t>
  </si>
  <si>
    <t>H.1.5.6</t>
  </si>
  <si>
    <t>H.1.5.7</t>
  </si>
  <si>
    <t>H.1.5.8</t>
  </si>
  <si>
    <t>H.2</t>
  </si>
  <si>
    <t>H.2.1</t>
  </si>
  <si>
    <t>H.2.1.1</t>
  </si>
  <si>
    <t>H.2.1.2</t>
  </si>
  <si>
    <t>H.2.1.3</t>
  </si>
  <si>
    <t>H.2.1.4</t>
  </si>
  <si>
    <t>H.2.1.5</t>
  </si>
  <si>
    <t>H.2.1.6</t>
  </si>
  <si>
    <t>H.2.1.7</t>
  </si>
  <si>
    <t>H.2.1.8</t>
  </si>
  <si>
    <t>H.2.1.9</t>
  </si>
  <si>
    <t>H.2.1.10</t>
  </si>
  <si>
    <t>H.2.2</t>
  </si>
  <si>
    <t>H.2.2.1</t>
  </si>
  <si>
    <t>H.2.2.2</t>
  </si>
  <si>
    <t>H.2.2.3</t>
  </si>
  <si>
    <t>H.2.2.4</t>
  </si>
  <si>
    <t>H.2.2.5</t>
  </si>
  <si>
    <t>H.2.2.6</t>
  </si>
  <si>
    <t>H.2.2.7</t>
  </si>
  <si>
    <t>H.2.2.8</t>
  </si>
  <si>
    <t>H.2.2.9</t>
  </si>
  <si>
    <t>H.2.2.10</t>
  </si>
  <si>
    <t xml:space="preserve">Steel manual disc filters complete with  discs  </t>
  </si>
  <si>
    <t>H.2.3</t>
  </si>
  <si>
    <t>H.2.3.1</t>
  </si>
  <si>
    <t>H.2.3.2</t>
  </si>
  <si>
    <t>H.2.3.3</t>
  </si>
  <si>
    <t>H.2.3.4</t>
  </si>
  <si>
    <t>H.2.3.5</t>
  </si>
  <si>
    <t>H.2.3.6</t>
  </si>
  <si>
    <t>H.2.3.7</t>
  </si>
  <si>
    <t>H.2.3.8</t>
  </si>
  <si>
    <t>H.2.3.9</t>
  </si>
  <si>
    <t>H.2.3.10</t>
  </si>
  <si>
    <t>H.2.3.11</t>
  </si>
  <si>
    <t>H.2.3.12</t>
  </si>
  <si>
    <t>H.2.3.13</t>
  </si>
  <si>
    <t>H.2.3.14</t>
  </si>
  <si>
    <t>H.2.3.15</t>
  </si>
  <si>
    <t>H.2.3.16</t>
  </si>
  <si>
    <t>H.2.3.17</t>
  </si>
  <si>
    <t>H.2.3.18</t>
  </si>
  <si>
    <t>H.2.3.19</t>
  </si>
  <si>
    <t>H.2.3.20</t>
  </si>
  <si>
    <t>H.2.3.21</t>
  </si>
  <si>
    <t>H.2.4</t>
  </si>
  <si>
    <t>H.2.4.1</t>
  </si>
  <si>
    <t>H.2.4.2</t>
  </si>
  <si>
    <t>H.2.4.3</t>
  </si>
  <si>
    <t>H.2.4.4</t>
  </si>
  <si>
    <t>H.2.4.5</t>
  </si>
  <si>
    <t>H.2.4.6</t>
  </si>
  <si>
    <t>H.2.4.7</t>
  </si>
  <si>
    <t>H.2.4.8</t>
  </si>
  <si>
    <t>H.2.4.9</t>
  </si>
  <si>
    <t>H.2.4.10</t>
  </si>
  <si>
    <t>H.2.4.11</t>
  </si>
  <si>
    <t>H.2.4.12</t>
  </si>
  <si>
    <t>H.2.4.13</t>
  </si>
  <si>
    <t>H.2.4.14</t>
  </si>
  <si>
    <t>H.2.4.15</t>
  </si>
  <si>
    <t>H.2.4.16</t>
  </si>
  <si>
    <t>H.2.4.17</t>
  </si>
  <si>
    <t>H.2.4.18</t>
  </si>
  <si>
    <t>H.2.4.19</t>
  </si>
  <si>
    <t>H.2.4.20</t>
  </si>
  <si>
    <t>H.2.4.21</t>
  </si>
  <si>
    <t>H.2.5</t>
  </si>
  <si>
    <t>H.2.5.1</t>
  </si>
  <si>
    <t>H.2.5.2</t>
  </si>
  <si>
    <t>H.2.5.3</t>
  </si>
  <si>
    <t>H.2.5.4</t>
  </si>
  <si>
    <t>H.2.5.5</t>
  </si>
  <si>
    <t>H.2.5.6</t>
  </si>
  <si>
    <t>H.2.5.7</t>
  </si>
  <si>
    <t>H.2.5.8</t>
  </si>
  <si>
    <t xml:space="preserve"> Automatic Modular disc filters complete with  discs  </t>
  </si>
  <si>
    <t>disc</t>
  </si>
  <si>
    <t>complete with backwash valve and controller</t>
  </si>
  <si>
    <t>20 m³/h</t>
  </si>
  <si>
    <t>50 mm Universal Flange</t>
  </si>
  <si>
    <t xml:space="preserve">50 mm threaded, 20 m³/h  130 micron disc filter complete with backwash valve and controller </t>
  </si>
  <si>
    <t xml:space="preserve">80 mm Universal Flange, 50 m³/h  500 micron  disc filter complete with backwash valve and controller </t>
  </si>
  <si>
    <t xml:space="preserve">80 mm Universal Flange, 50 m³/h  300 micron  disc filter complete with backwash valve and controller </t>
  </si>
  <si>
    <t xml:space="preserve">80 mm Universal Flange, 50 m³/h  200 micron  disc filter complete with backwash valve and controller </t>
  </si>
  <si>
    <t xml:space="preserve">80 mm Universal Flange, 50 m³/h  130 micron  disc filter complete with backwash valve and controller </t>
  </si>
  <si>
    <t xml:space="preserve">80 mm Universal Flange, 50 m³/h  100 micron  disc filter complete with backwash valve and controller </t>
  </si>
  <si>
    <t xml:space="preserve">100 mm Universal Flange, 80 m³/h  500 micron  disc filter complete with backwash valve and controller </t>
  </si>
  <si>
    <t xml:space="preserve">100 mm Universal Flange, 80 m³/h  300 micron  disc filter complete with backwash valve and controller </t>
  </si>
  <si>
    <t>50 mm threaded, 20 m³/h  130 micron disc filter complete with backwash valve and controller</t>
  </si>
  <si>
    <t>80 mm Universal Flange, 50 m³/h  500 micron  disc filter complete with backwash valve and controller</t>
  </si>
  <si>
    <t>80 mm Universal Flange, 50 m³/h  300 micron  disc filter complete with backwash valve and controller</t>
  </si>
  <si>
    <t>80 mm Universal Flange, 50 m³/h  200 micron  disc filter complete with backwash valve and controller</t>
  </si>
  <si>
    <t>80 mm Universal Flange, 50 m³/h  130 micron  disc filter complete with backwash valve and controller</t>
  </si>
  <si>
    <t>80 mm Universal Flange, 50 m³/h  100 micron  disc filter complete with backwash valve and controller</t>
  </si>
  <si>
    <t>100 mm Universal Flange, 80 m³/h  500 micron  disc filter complete with backwash valve and controller</t>
  </si>
  <si>
    <t>100 mm Universal Flange, 80 m³/h  300 micron  disc filter complete with backwash valve and controller</t>
  </si>
  <si>
    <t>100 mm Universal Flange, 80 m³/h  200 micron  disc filter complete with backwash valve and controller</t>
  </si>
  <si>
    <t>100 mm Universal Flange, 80 m³/h  130 micron  disc filter complete with backwash valve and controller</t>
  </si>
  <si>
    <t>100 mm Universal Flange, 80 m³/h  100 micron  disc filter complete with backwash valve and controller</t>
  </si>
  <si>
    <t>160 mm Universal Flange, 160 m³/h  500 micron  disc filter complete with backwash valve and controller</t>
  </si>
  <si>
    <t>160 mm Universal Flange, 160 m³/h  300 micron  disc filter complete with backwash valve and controller</t>
  </si>
  <si>
    <t>160 mm Universal Flange, 160 m³/h  200 micron  disc filter complete with backwash valve and controller</t>
  </si>
  <si>
    <t>160 mm Universal Flange, 160 m³/h  130 micron  disc filter complete with backwash valve and controller</t>
  </si>
  <si>
    <t>160 mm Universal Flange, 160 m³/h  100 micron  disc filter complete with backwash valve and controller</t>
  </si>
  <si>
    <t>200 mm Universal Flange, 300 m³/h  500 micron  disc filter complete with backwash valve and controller</t>
  </si>
  <si>
    <t>200 mm Universal Flange, 300 m³/h  300 micron  disc filter complete with backwash valve and controller</t>
  </si>
  <si>
    <t>200 mm Universal Flange, 300 m³/h  200 micron  disc filter complete with backwash valve and controller</t>
  </si>
  <si>
    <t>200 mm Universal Flange, 300 m³/h  130 micron  disc filter complete with backwash valve and controller</t>
  </si>
  <si>
    <t>200 mm Universal Flange, 300 m³/h  100 micron  disc filter complete with backwash valve and controller</t>
  </si>
  <si>
    <t>3 x 50 mm Module, 20 m³/h  80 micron disc filter complete with cast iron inlet and outlet manifold , three way solonoid valves , cast iron drain manifold and backwash controller</t>
  </si>
  <si>
    <t>3 x 80 mm Module, 50 m³/h  80 micron disc filter complete with cast iron inlet and outlet manifold , three way solenoid valves , cast iron drain manifold and backwash controller</t>
  </si>
  <si>
    <t>3 x 80 mm Module, 50 m³/h  130 micron disc filter complete with cast iron inlet and outlet manifold , three way solenoid valves , cast iron drain manifold and backwash controller</t>
  </si>
  <si>
    <t>3 x 50 mm Module, 20 m³/h  130 micron disc filter complete with cast iron inlet and outlet manifold , three way solenoid valves , cast iron drain manifold and backwash controller</t>
  </si>
  <si>
    <t>3 x 100 mm Module, 80 m³/h  130 micron disc filter complete with cast iron inlet and outlet manifold , three way solonoid valves , cast iron drain manifold and backwash controller</t>
  </si>
  <si>
    <t>4 x 50 mm Module, 30 m³/h  25 micron disc filter complete with cast iron inlet and outlet manifold , three way solenoid valves , cast iron drain manifold and backwash controller</t>
  </si>
  <si>
    <t>4 x 80 mm Module, 60 m³/h  130 micron disc filter complete with cast iron inlet and outlet manifold , three way solonoid valves , cast iron drain manifold and backwash controller</t>
  </si>
  <si>
    <t>3 x 100 mm Module, 80 m³/h  80 micron disc filter complete with cast iron inlet and outlet manifold , three way solonoid valves , cast iron drain manifold and backwash controller</t>
  </si>
  <si>
    <t>4 x 100 mm Module, 100 m³/h  55 micron disc filter complete with cast iron inlet and outlet manifold , three way solonoid valves , cast iron drain manifold and backwash controller</t>
  </si>
  <si>
    <t>H.2.6</t>
  </si>
  <si>
    <t>H.2.6.1</t>
  </si>
  <si>
    <t>H.2.6.2</t>
  </si>
  <si>
    <t>H.2.6.3</t>
  </si>
  <si>
    <t>H.2.6.4</t>
  </si>
  <si>
    <t>H.2.6.5</t>
  </si>
  <si>
    <t>H.2.6.6</t>
  </si>
  <si>
    <t>H.2.6.7</t>
  </si>
  <si>
    <t>H.2.6.8</t>
  </si>
  <si>
    <t>H.2.6.9</t>
  </si>
  <si>
    <t>Supply, deliver,install and test the following air valves and fittings.</t>
  </si>
  <si>
    <t>Double purpose air valves</t>
  </si>
  <si>
    <t>Vacuum breakers</t>
  </si>
  <si>
    <t>Automatic air valves,</t>
  </si>
  <si>
    <t>H.3</t>
  </si>
  <si>
    <t>H.3.1</t>
  </si>
  <si>
    <t>H.3.1.1</t>
  </si>
  <si>
    <t>H.3.1.2</t>
  </si>
  <si>
    <t>H.3.1.3</t>
  </si>
  <si>
    <t>H.3.1.4</t>
  </si>
  <si>
    <t>H.3.2</t>
  </si>
  <si>
    <t>H.3.2.1</t>
  </si>
  <si>
    <t>H.3.2.2</t>
  </si>
  <si>
    <t>H.3.2.3</t>
  </si>
  <si>
    <t>H.3.2.4</t>
  </si>
  <si>
    <t>H.3.3</t>
  </si>
  <si>
    <t>H.3.3.1</t>
  </si>
  <si>
    <t>H.3.3.2</t>
  </si>
  <si>
    <t>H.3.3.3</t>
  </si>
  <si>
    <t>H.3.3.4</t>
  </si>
  <si>
    <t>50 mm threaded, 20 m³/h  130 micron screen filter complete with backwash valve and controller</t>
  </si>
  <si>
    <t>80 mm Universal Flange, 50 m³/h  500 micron  screen filter complete with backwash valve and controller</t>
  </si>
  <si>
    <t>80 mm Universal Flange, 50 m³/h  300 micron  screen filter complete with backwash valve and controller</t>
  </si>
  <si>
    <t>80 mm Universal Flange, 50 m³/h  200 micron  screen filter complete with backwash valve and controller</t>
  </si>
  <si>
    <t>80 mm Universal Flange, 50 m³/h  130 micron  screen filter complete with backwash valve and controller</t>
  </si>
  <si>
    <t>80 mm Universal Flange, 50 m³/h  100 micron  screen filter complete with backwash valve and controller</t>
  </si>
  <si>
    <t>100 mm Universal Flange, 80 m³/h  500 micron  screen filter complete with backwash valve and controller</t>
  </si>
  <si>
    <t>100 mm Universal Flange, 80 m³/h  300 micron  screen filter complete with backwash valve and controller</t>
  </si>
  <si>
    <t>100 mm Universal Flange, 80 m³/h  200 micron  screen filter complete with backwash valve and controller</t>
  </si>
  <si>
    <t>100 mm Universal Flange, 80 m³/h  130 micron  screen filter complete with backwash valve and controller</t>
  </si>
  <si>
    <t>100 mm Universal Flange, 80 m³/h  100 micron  screen filter complete with backwash valve and controller</t>
  </si>
  <si>
    <t>160 mm Universal Flange, 160 m³/h  500 micron  screen filter complete with backwash valve and controller</t>
  </si>
  <si>
    <t>160 mm Universal Flange, 160 m³/h  300 micron  screen filter complete with backwash valve and controller</t>
  </si>
  <si>
    <t>160 mm Universal Flange, 160 m³/h  200 micron  screen filter complete with backwash valve and controller</t>
  </si>
  <si>
    <t>160 mm Universal Flange, 160 m³/h  130 micron  screen filter complete with backwash valve and controller</t>
  </si>
  <si>
    <t>160 mm Universal Flange, 160 m³/h  100 micron  screen filter complete with backwash valve and controller</t>
  </si>
  <si>
    <t>200 mm Universal Flange, 300 m³/h  500 micron  screen filter complete with backwash valve and controller</t>
  </si>
  <si>
    <t>200 mm Universal Flange, 300 m³/h  300 micron  screen filter complete with backwash valve and controller</t>
  </si>
  <si>
    <t>200 mm Universal Flange, 300 m³/h  130 micron  screen filter complete with backwash valve and controller</t>
  </si>
  <si>
    <t>200 mm Universal Flange, 300 m³/h  100 micron  screen filter complete with backwash valve and controller</t>
  </si>
  <si>
    <t>0.25 kW</t>
  </si>
  <si>
    <t>0.37 kW</t>
  </si>
  <si>
    <t>0.55 kW</t>
  </si>
  <si>
    <t>0.75 kW</t>
  </si>
  <si>
    <t>1.1 kW</t>
  </si>
  <si>
    <t>1.5 kW</t>
  </si>
  <si>
    <t>2.2 kW</t>
  </si>
  <si>
    <t>Single stage submersible pump &amp; Motor (304 stainless steel)</t>
  </si>
  <si>
    <t>Multistage submersible pump &amp; Motor (304 Stainless steel)</t>
  </si>
  <si>
    <t>Single stage submersible pump &amp; Motor (316 stainless steel)</t>
  </si>
  <si>
    <t>Multistage submersible pump &amp; Motor (316 Stainless steel)</t>
  </si>
  <si>
    <t>3 kW</t>
  </si>
  <si>
    <t>3.7 kW</t>
  </si>
  <si>
    <t>4 kW</t>
  </si>
  <si>
    <t>5.5 kW</t>
  </si>
  <si>
    <t>7.5 kW</t>
  </si>
  <si>
    <t>11 kW</t>
  </si>
  <si>
    <t>15 kW</t>
  </si>
  <si>
    <t>18.5 kW</t>
  </si>
  <si>
    <t>22 kW</t>
  </si>
  <si>
    <t>30 kW</t>
  </si>
  <si>
    <t>37 kW</t>
  </si>
  <si>
    <t>45 kW</t>
  </si>
  <si>
    <t>55 kW</t>
  </si>
  <si>
    <t>Supply, deliver,install and test the following three phase submersible borehole pump and motor complete with lead out cable and flow inducer (cooling) sleeve. All parts to be stainless steel</t>
  </si>
  <si>
    <t>Supply, deliver,install and test the following single phase submersible borehole pump and motor complete with lead out cable and flow inducer (cooling) sleeve. All parts to be stainless steel</t>
  </si>
  <si>
    <t>Supply, deliver,install and test the following three phase close coupled end suction pump and motor complete with cast iron impeller &amp; cast iron and coated casing.</t>
  </si>
  <si>
    <t>Single stage end suction pump &amp; Motor</t>
  </si>
  <si>
    <t>Two stage end suction pump &amp; Motor</t>
  </si>
  <si>
    <t>i.1</t>
  </si>
  <si>
    <t>i.1.1</t>
  </si>
  <si>
    <t>i.1.1.1</t>
  </si>
  <si>
    <t>i.1.1.2</t>
  </si>
  <si>
    <t>i.1.1.3</t>
  </si>
  <si>
    <t>i.1.1.4</t>
  </si>
  <si>
    <t>i.1.1.5</t>
  </si>
  <si>
    <t>i.1.1.6</t>
  </si>
  <si>
    <t>i.1.1.7</t>
  </si>
  <si>
    <t>i.1.2.1</t>
  </si>
  <si>
    <t>i.1.2.2</t>
  </si>
  <si>
    <t>i.1.2.3</t>
  </si>
  <si>
    <t>i.1.2.4</t>
  </si>
  <si>
    <t>i.1.2.5</t>
  </si>
  <si>
    <t>i.1.2.6</t>
  </si>
  <si>
    <t>i.1.2.7</t>
  </si>
  <si>
    <t>i.1.2</t>
  </si>
  <si>
    <t>i.1.3</t>
  </si>
  <si>
    <t>i.1.3.1</t>
  </si>
  <si>
    <t>i.1.3.2</t>
  </si>
  <si>
    <t>i.1.3.3</t>
  </si>
  <si>
    <t>i.1.3.4</t>
  </si>
  <si>
    <t>i.1.3.5</t>
  </si>
  <si>
    <t>i.1.3.6</t>
  </si>
  <si>
    <t>i.1.3.7</t>
  </si>
  <si>
    <t>i.1.4</t>
  </si>
  <si>
    <t>i.1.4.3</t>
  </si>
  <si>
    <t>i.1.4.1</t>
  </si>
  <si>
    <t>i.1.4.2</t>
  </si>
  <si>
    <t>i.1.4.4</t>
  </si>
  <si>
    <t>i.1.4.5</t>
  </si>
  <si>
    <t>i.1.4.6</t>
  </si>
  <si>
    <t>i.1.4.7</t>
  </si>
  <si>
    <t>i.2</t>
  </si>
  <si>
    <t>i.2.1</t>
  </si>
  <si>
    <t>i.2.2</t>
  </si>
  <si>
    <t>i.2.3</t>
  </si>
  <si>
    <t>i.2.4</t>
  </si>
  <si>
    <t>i.2.1.1</t>
  </si>
  <si>
    <t>i.2.1.2</t>
  </si>
  <si>
    <t>i.2.1.3</t>
  </si>
  <si>
    <t>i.2.1.4</t>
  </si>
  <si>
    <t>i.2.1.5</t>
  </si>
  <si>
    <t>i.2.1.6</t>
  </si>
  <si>
    <t>i.2.1.7</t>
  </si>
  <si>
    <t>i.2.2.1</t>
  </si>
  <si>
    <t>i.2.2.2</t>
  </si>
  <si>
    <t>i.2.2.3</t>
  </si>
  <si>
    <t>i.2.2.4</t>
  </si>
  <si>
    <t>i.2.2.5</t>
  </si>
  <si>
    <t>i.2.2.6</t>
  </si>
  <si>
    <t>i.2.2.7</t>
  </si>
  <si>
    <t>i.2.2.8</t>
  </si>
  <si>
    <t>i.2.2.9</t>
  </si>
  <si>
    <t>i.2.2.10</t>
  </si>
  <si>
    <t>i.2.2.11</t>
  </si>
  <si>
    <t>i.2.2.12</t>
  </si>
  <si>
    <t>i.2.2.13</t>
  </si>
  <si>
    <t>i.2.2.14</t>
  </si>
  <si>
    <t>i.2.2.15</t>
  </si>
  <si>
    <t>i.2.3.1</t>
  </si>
  <si>
    <t>i.2.3.2</t>
  </si>
  <si>
    <t>i.2.3.3</t>
  </si>
  <si>
    <t>i.2.3.4</t>
  </si>
  <si>
    <t>i.2.3.5</t>
  </si>
  <si>
    <t>i.2.3.6</t>
  </si>
  <si>
    <t>i.2.3.7</t>
  </si>
  <si>
    <t>i.2.4.1</t>
  </si>
  <si>
    <t>i.2.4.2</t>
  </si>
  <si>
    <t>i.2.4.3</t>
  </si>
  <si>
    <t>i.2.4.4</t>
  </si>
  <si>
    <t>i.2.4.5</t>
  </si>
  <si>
    <t>i.2.4.6</t>
  </si>
  <si>
    <t>i.2.4.7</t>
  </si>
  <si>
    <t>i.2.4.8</t>
  </si>
  <si>
    <t>i.2.4.9</t>
  </si>
  <si>
    <t>i.2.4.10</t>
  </si>
  <si>
    <t>i.2.4.11</t>
  </si>
  <si>
    <t>i.2.4.12</t>
  </si>
  <si>
    <t>i.2.4.13</t>
  </si>
  <si>
    <t>i.2.4.14</t>
  </si>
  <si>
    <t>i.2.4.15</t>
  </si>
  <si>
    <t>i.3</t>
  </si>
  <si>
    <t>i.3.1</t>
  </si>
  <si>
    <t>i.3.1.1</t>
  </si>
  <si>
    <t>i.3.1.2</t>
  </si>
  <si>
    <t>i.3.1.3</t>
  </si>
  <si>
    <t>i.3.1.4</t>
  </si>
  <si>
    <t>i.3.1.5</t>
  </si>
  <si>
    <t>i.3.1.6</t>
  </si>
  <si>
    <t>i.3.1.7</t>
  </si>
  <si>
    <t>i.3.1.8</t>
  </si>
  <si>
    <t>i.3.1.9</t>
  </si>
  <si>
    <t>i.3.1.10</t>
  </si>
  <si>
    <t>i.3.1.11</t>
  </si>
  <si>
    <t>i.3.1.12</t>
  </si>
  <si>
    <t>i.3.1.13</t>
  </si>
  <si>
    <t>i.3.2</t>
  </si>
  <si>
    <t>i.3.2.1</t>
  </si>
  <si>
    <t>i.3.2.2</t>
  </si>
  <si>
    <t>i.3.2.3</t>
  </si>
  <si>
    <t>i.3.2.4</t>
  </si>
  <si>
    <t>i.3.2.5</t>
  </si>
  <si>
    <t>i.3.2.6</t>
  </si>
  <si>
    <t>i.3.2.7</t>
  </si>
  <si>
    <t>i.3.2.8</t>
  </si>
  <si>
    <t>i.3.2.9</t>
  </si>
  <si>
    <t>i.3.2.10</t>
  </si>
  <si>
    <t>i.3.2.11</t>
  </si>
  <si>
    <t>i.3.2.12</t>
  </si>
  <si>
    <t>i.3.2.13</t>
  </si>
  <si>
    <t>Supply, deliver,install and test the following long coupled end suction pump  complete with cast iron impeller &amp; cast iron and coated casing.</t>
  </si>
  <si>
    <t>Supply, deliver,install and test the following three phase motors complete with cast iron and coated frame .</t>
  </si>
  <si>
    <t>2 pole motor</t>
  </si>
  <si>
    <t xml:space="preserve">4 pole motor </t>
  </si>
  <si>
    <t>Submersible cable</t>
  </si>
  <si>
    <t>PVC ball valve (PN 16)</t>
  </si>
  <si>
    <t>Supply, deliver,install and test the following  ball valves</t>
  </si>
  <si>
    <t>Solvent Weld PVC ball valve  (PN16)</t>
  </si>
  <si>
    <t>Brass ball valve  (PN16)</t>
  </si>
  <si>
    <t>Stainless ball valve  (PN16)</t>
  </si>
  <si>
    <t>Supply, deliver,install and test the following  gate valves</t>
  </si>
  <si>
    <t>Flange to Flange cast iron gate valve  (PN25)</t>
  </si>
  <si>
    <t>Female to Female brass gate valve  (PN25)</t>
  </si>
  <si>
    <t>Supply, deliver,install and test the following coated cast iron  butterfly valves</t>
  </si>
  <si>
    <t>Butterfly lever operated valve, Stainless steel disc</t>
  </si>
  <si>
    <t>Butterfly lever operated valve, Stainless Chrome disc</t>
  </si>
  <si>
    <t>Butterfly gear operated valve, Stainless steel disc</t>
  </si>
  <si>
    <t>Butterfly gear operated valve, Stainless Chrome disc</t>
  </si>
  <si>
    <t>Supply, deliver,install and test the following single phase centrifugal pump complete with cast iron impeller &amp; cast iron and coated casing.</t>
  </si>
  <si>
    <t>Single Impeller</t>
  </si>
  <si>
    <t>Twin Impeller</t>
  </si>
  <si>
    <t>i.4</t>
  </si>
  <si>
    <t>i.4.1</t>
  </si>
  <si>
    <t>i.4.2</t>
  </si>
  <si>
    <t>i.4.1.1</t>
  </si>
  <si>
    <t>i.4.1.2</t>
  </si>
  <si>
    <t>i.4.1.3</t>
  </si>
  <si>
    <t>i.4.1.4</t>
  </si>
  <si>
    <t>i.4.2.1</t>
  </si>
  <si>
    <t>i.4.2.2</t>
  </si>
  <si>
    <t>i.4.2.3</t>
  </si>
  <si>
    <t>i.4.2.4</t>
  </si>
  <si>
    <t>i.5</t>
  </si>
  <si>
    <t>i.5.1</t>
  </si>
  <si>
    <t>i.5.1.1</t>
  </si>
  <si>
    <t>i.5.1.2</t>
  </si>
  <si>
    <t>i.5.1.3</t>
  </si>
  <si>
    <t>i.5.1.4</t>
  </si>
  <si>
    <t>i.5.2</t>
  </si>
  <si>
    <t>i.5.2.1</t>
  </si>
  <si>
    <t>i.5.2.2</t>
  </si>
  <si>
    <t>i.5.2.3</t>
  </si>
  <si>
    <t>i.5.2.4</t>
  </si>
  <si>
    <t>i.6</t>
  </si>
  <si>
    <t>i.6.1</t>
  </si>
  <si>
    <t>i.6.2</t>
  </si>
  <si>
    <t>i.6.3</t>
  </si>
  <si>
    <t>i.6.4</t>
  </si>
  <si>
    <t>i.6.5</t>
  </si>
  <si>
    <t>i.6.6</t>
  </si>
  <si>
    <t>i.6.7</t>
  </si>
  <si>
    <t>i.6.8</t>
  </si>
  <si>
    <t>i.6.9</t>
  </si>
  <si>
    <t>i.6.10</t>
  </si>
  <si>
    <t>i.6.11</t>
  </si>
  <si>
    <t>i.6.12</t>
  </si>
  <si>
    <t>i.6.13</t>
  </si>
  <si>
    <t>i.7</t>
  </si>
  <si>
    <t>i.7.1</t>
  </si>
  <si>
    <t>i.7.1.1</t>
  </si>
  <si>
    <t>i.7.1.2</t>
  </si>
  <si>
    <t>i.7.1.3</t>
  </si>
  <si>
    <t>i.7.1.4</t>
  </si>
  <si>
    <t>i.7.1.5</t>
  </si>
  <si>
    <t>i.7.1.6</t>
  </si>
  <si>
    <t>i.7.1.7</t>
  </si>
  <si>
    <t>i.7.1.8</t>
  </si>
  <si>
    <t>i.7.1.9</t>
  </si>
  <si>
    <t>i.7.1.10</t>
  </si>
  <si>
    <t>i.7.1.11</t>
  </si>
  <si>
    <t>i.7.1.12</t>
  </si>
  <si>
    <t>i.7.1.13</t>
  </si>
  <si>
    <t>i.7.2</t>
  </si>
  <si>
    <t>i.7.2.1</t>
  </si>
  <si>
    <t>i.7.2.2</t>
  </si>
  <si>
    <t>i.7.2.3</t>
  </si>
  <si>
    <t>i.7.2.4</t>
  </si>
  <si>
    <t>i.7.2.5</t>
  </si>
  <si>
    <t>i.7.2.6</t>
  </si>
  <si>
    <t>i.7.2.7</t>
  </si>
  <si>
    <t>i.7.2.8</t>
  </si>
  <si>
    <t>i.7.2.9</t>
  </si>
  <si>
    <t>i.7.2.10</t>
  </si>
  <si>
    <t>i.7.2.11</t>
  </si>
  <si>
    <t>i.7.2.12</t>
  </si>
  <si>
    <t>i.7.2.13</t>
  </si>
  <si>
    <t>Surfix</t>
  </si>
  <si>
    <t>Crabtyre</t>
  </si>
  <si>
    <t>Supply, deliver,install and test the following  two core plus Earth SABS approved copper cables (SANS 1507)</t>
  </si>
  <si>
    <t xml:space="preserve">Steel Wired Armoured cable </t>
  </si>
  <si>
    <t>i.8</t>
  </si>
  <si>
    <t>i.8.1</t>
  </si>
  <si>
    <t>i.8.1.1</t>
  </si>
  <si>
    <t>i.8.1.2</t>
  </si>
  <si>
    <t>i.8.1.3</t>
  </si>
  <si>
    <t>i.8.1.4</t>
  </si>
  <si>
    <t>i.8.1.5</t>
  </si>
  <si>
    <t>i.8.1.6</t>
  </si>
  <si>
    <t>i.8.1.7</t>
  </si>
  <si>
    <t>i.8.1.8</t>
  </si>
  <si>
    <t>i.8.1.9</t>
  </si>
  <si>
    <t>i.8.1.10</t>
  </si>
  <si>
    <t>i.8.1.11</t>
  </si>
  <si>
    <t>i.8.1.12</t>
  </si>
  <si>
    <t>i.8.1.13</t>
  </si>
  <si>
    <t>i.8.2</t>
  </si>
  <si>
    <t>i.8.2.1</t>
  </si>
  <si>
    <t>i.8.2.2</t>
  </si>
  <si>
    <t>i.8.2.3</t>
  </si>
  <si>
    <t>i.8.2.4</t>
  </si>
  <si>
    <t>i.8.2.5</t>
  </si>
  <si>
    <t>i.8.2.6</t>
  </si>
  <si>
    <t>i.8.2.7</t>
  </si>
  <si>
    <t>i.8.2.8</t>
  </si>
  <si>
    <t>i.8.2.9</t>
  </si>
  <si>
    <t>i.8.2.10</t>
  </si>
  <si>
    <t>i.8.2.11</t>
  </si>
  <si>
    <t>i.8.2.12</t>
  </si>
  <si>
    <t>i.8.2.13</t>
  </si>
  <si>
    <t>i.8.3</t>
  </si>
  <si>
    <t>i.8.3.1</t>
  </si>
  <si>
    <t>i.8.3.2</t>
  </si>
  <si>
    <t>i.8.3.3</t>
  </si>
  <si>
    <t>i.8.3.4</t>
  </si>
  <si>
    <t>i.8.3.5</t>
  </si>
  <si>
    <t>i.8.3.6</t>
  </si>
  <si>
    <t>i.8.3.7</t>
  </si>
  <si>
    <t>i.8.3.8</t>
  </si>
  <si>
    <t>i.8.3.9</t>
  </si>
  <si>
    <t>i.8.3.10</t>
  </si>
  <si>
    <t>i.8.3.11</t>
  </si>
  <si>
    <t>i.8.3.12</t>
  </si>
  <si>
    <t>i.8.3.13</t>
  </si>
  <si>
    <t>i.8.4</t>
  </si>
  <si>
    <t>i.8.4.1</t>
  </si>
  <si>
    <t>i.8.4.2</t>
  </si>
  <si>
    <t>i.8.4.3</t>
  </si>
  <si>
    <t>i.8.4.4</t>
  </si>
  <si>
    <t>i.8.4.5</t>
  </si>
  <si>
    <t>i.8.4.6</t>
  </si>
  <si>
    <t>i.8.4.7</t>
  </si>
  <si>
    <t>i.8.4.8</t>
  </si>
  <si>
    <t>i.8.4.9</t>
  </si>
  <si>
    <t>i.8.4.10</t>
  </si>
  <si>
    <t>i.8.4.11</t>
  </si>
  <si>
    <t>i.8.4.12</t>
  </si>
  <si>
    <t>i.8.4.13</t>
  </si>
  <si>
    <t>i.9</t>
  </si>
  <si>
    <t>i.9.1</t>
  </si>
  <si>
    <t>i.9.1.1</t>
  </si>
  <si>
    <t>i.9.1.2</t>
  </si>
  <si>
    <t>i.9.1.3</t>
  </si>
  <si>
    <t>i.9.1.4</t>
  </si>
  <si>
    <t>i.9.1.5</t>
  </si>
  <si>
    <t>i.9.1.6</t>
  </si>
  <si>
    <t>i.9.1.7</t>
  </si>
  <si>
    <t>i.9.1.8</t>
  </si>
  <si>
    <t>i.9.1.9</t>
  </si>
  <si>
    <t>i.9.1.10</t>
  </si>
  <si>
    <t>i.9.1.11</t>
  </si>
  <si>
    <t>i.9.1.12</t>
  </si>
  <si>
    <t>i.9.1.13</t>
  </si>
  <si>
    <t>i.9.2</t>
  </si>
  <si>
    <t>i.9.2.1</t>
  </si>
  <si>
    <t>i.9.2.2</t>
  </si>
  <si>
    <t>i.9.2.3</t>
  </si>
  <si>
    <t>i.9.2.4</t>
  </si>
  <si>
    <t>i.9.2.5</t>
  </si>
  <si>
    <t>i.9.2.6</t>
  </si>
  <si>
    <t>i.9.2.7</t>
  </si>
  <si>
    <t>i.9.2.8</t>
  </si>
  <si>
    <t>i.9.2.9</t>
  </si>
  <si>
    <t>i.9.2.10</t>
  </si>
  <si>
    <t>i.9.2.11</t>
  </si>
  <si>
    <t>i.9.2.12</t>
  </si>
  <si>
    <t>i.9.2.13</t>
  </si>
  <si>
    <t>i.9.3</t>
  </si>
  <si>
    <t>i.9.3.1</t>
  </si>
  <si>
    <t>i.9.3.2</t>
  </si>
  <si>
    <t>i.9.3.3</t>
  </si>
  <si>
    <t>i.9.3.4</t>
  </si>
  <si>
    <t>i.9.3.5</t>
  </si>
  <si>
    <t>i.9.3.6</t>
  </si>
  <si>
    <t>i.9.3.7</t>
  </si>
  <si>
    <t>i.9.3.8</t>
  </si>
  <si>
    <t>i.9.3.9</t>
  </si>
  <si>
    <t>i.9.3.10</t>
  </si>
  <si>
    <t>i.9.3.11</t>
  </si>
  <si>
    <t>i.9.3.12</t>
  </si>
  <si>
    <t>i.9.3.13</t>
  </si>
  <si>
    <t>i.9.4</t>
  </si>
  <si>
    <t>i.9.4.1</t>
  </si>
  <si>
    <t>i.9.4.2</t>
  </si>
  <si>
    <t>i.9.4.3</t>
  </si>
  <si>
    <t>i.9.4.4</t>
  </si>
  <si>
    <t>i.9.4.5</t>
  </si>
  <si>
    <t>i.9.4.6</t>
  </si>
  <si>
    <t>i.9.4.7</t>
  </si>
  <si>
    <t>i.9.4.8</t>
  </si>
  <si>
    <t>i.9.4.9</t>
  </si>
  <si>
    <t>i.9.4.10</t>
  </si>
  <si>
    <t>i.9.4.11</t>
  </si>
  <si>
    <t>i.9.4.12</t>
  </si>
  <si>
    <t>i.9.4.13</t>
  </si>
  <si>
    <t>I.10</t>
  </si>
  <si>
    <t>i.10.1</t>
  </si>
  <si>
    <t>i.10.1.1</t>
  </si>
  <si>
    <t>i.10.1.2</t>
  </si>
  <si>
    <t>i.10.1.3</t>
  </si>
  <si>
    <t>i.10.1.4</t>
  </si>
  <si>
    <t>i.10.1.5</t>
  </si>
  <si>
    <t>i.10.1.6</t>
  </si>
  <si>
    <t>i.10.1.7</t>
  </si>
  <si>
    <t>i.10.1.8</t>
  </si>
  <si>
    <t>i.10.1.9</t>
  </si>
  <si>
    <t>i.10.1.10</t>
  </si>
  <si>
    <t>i.10.1.11</t>
  </si>
  <si>
    <t>i.10.1.12</t>
  </si>
  <si>
    <t>i.10.1.13</t>
  </si>
  <si>
    <t>i.10.2</t>
  </si>
  <si>
    <t>i.10.2.1</t>
  </si>
  <si>
    <t>i.10.2.2</t>
  </si>
  <si>
    <t>i.10.2.3</t>
  </si>
  <si>
    <t>i.10.2.4</t>
  </si>
  <si>
    <t>i.10.2.5</t>
  </si>
  <si>
    <t>i.10.2.6</t>
  </si>
  <si>
    <t>i.10.2.7</t>
  </si>
  <si>
    <t>i.10.2.8</t>
  </si>
  <si>
    <t>i.10.2.9</t>
  </si>
  <si>
    <t>i.10.2.10</t>
  </si>
  <si>
    <t>i.10.2.11</t>
  </si>
  <si>
    <t>i.10.2.12</t>
  </si>
  <si>
    <t>i.10.2.13</t>
  </si>
  <si>
    <t>i.10.3</t>
  </si>
  <si>
    <t>i.10.3.1</t>
  </si>
  <si>
    <t>i.10.3.2</t>
  </si>
  <si>
    <t>i.10.3.3</t>
  </si>
  <si>
    <t>i.10.3.4</t>
  </si>
  <si>
    <t>i.10.3.5</t>
  </si>
  <si>
    <t>i.10.3.6</t>
  </si>
  <si>
    <t>i.10.3.7</t>
  </si>
  <si>
    <t>i.10.3.8</t>
  </si>
  <si>
    <t>i.10.3.9</t>
  </si>
  <si>
    <t>i.10.3.10</t>
  </si>
  <si>
    <t>i.10.3.11</t>
  </si>
  <si>
    <t>i.10.3.12</t>
  </si>
  <si>
    <t>i.10.3.13</t>
  </si>
  <si>
    <t>i.10.4</t>
  </si>
  <si>
    <t>i.10.4.1</t>
  </si>
  <si>
    <t>i.10.4.2</t>
  </si>
  <si>
    <t>i.10.4.3</t>
  </si>
  <si>
    <t>i.10.4.4</t>
  </si>
  <si>
    <t>i.10.4.5</t>
  </si>
  <si>
    <t>i.10.4.6</t>
  </si>
  <si>
    <t>i.10.4.7</t>
  </si>
  <si>
    <t>i.10.4.8</t>
  </si>
  <si>
    <t>i.10.4.9</t>
  </si>
  <si>
    <t>i.10.4.10</t>
  </si>
  <si>
    <t>i.10.4.11</t>
  </si>
  <si>
    <t>i.10.4.12</t>
  </si>
  <si>
    <t>i.10.4.13</t>
  </si>
  <si>
    <t xml:space="preserve">1000 Volts PVC unArmoured cable </t>
  </si>
  <si>
    <t xml:space="preserve">1000 Volts PVC Armoured cable </t>
  </si>
  <si>
    <t>I.11</t>
  </si>
  <si>
    <t>i.11.1</t>
  </si>
  <si>
    <t>i.11.1.1</t>
  </si>
  <si>
    <t>i.11.1.2</t>
  </si>
  <si>
    <t>i.11.1.3</t>
  </si>
  <si>
    <t>i.11.1.4</t>
  </si>
  <si>
    <t>i.11.1.5</t>
  </si>
  <si>
    <t>i.11.1.6</t>
  </si>
  <si>
    <t>i.11.1.7</t>
  </si>
  <si>
    <t>i.11.1.8</t>
  </si>
  <si>
    <t>i.11.1.9</t>
  </si>
  <si>
    <t>i.11.2</t>
  </si>
  <si>
    <t>i.11.2.1</t>
  </si>
  <si>
    <t>i.11.2.2</t>
  </si>
  <si>
    <t>i.11.2.3</t>
  </si>
  <si>
    <t>i.11.2.4</t>
  </si>
  <si>
    <t>i.11.2.5</t>
  </si>
  <si>
    <t>i.11.2.6</t>
  </si>
  <si>
    <t>i.11.2.7</t>
  </si>
  <si>
    <t>i.11.2.8</t>
  </si>
  <si>
    <t>i.11.2.9</t>
  </si>
  <si>
    <t>I.12</t>
  </si>
  <si>
    <t>i.12.1</t>
  </si>
  <si>
    <t>i.12.1.1</t>
  </si>
  <si>
    <t>i.12.1.2</t>
  </si>
  <si>
    <t>i.12.1.3</t>
  </si>
  <si>
    <t>i.12.1.4</t>
  </si>
  <si>
    <t>i.12.1.5</t>
  </si>
  <si>
    <t>i.12.1.6</t>
  </si>
  <si>
    <t>i.12.1.7</t>
  </si>
  <si>
    <t>i.12.1.8</t>
  </si>
  <si>
    <t>i.12.1.9</t>
  </si>
  <si>
    <t>i.12.2</t>
  </si>
  <si>
    <t>i.12.2.1</t>
  </si>
  <si>
    <t>i.12.2.2</t>
  </si>
  <si>
    <t>i.12.2.3</t>
  </si>
  <si>
    <t>i.12.2.4</t>
  </si>
  <si>
    <t>i.12.2.5</t>
  </si>
  <si>
    <t>i.12.2.6</t>
  </si>
  <si>
    <t>i.12.2.7</t>
  </si>
  <si>
    <t>i.12.2.8</t>
  </si>
  <si>
    <t>i.12.2.9</t>
  </si>
  <si>
    <t>i.13.1</t>
  </si>
  <si>
    <t>i.13.1.1</t>
  </si>
  <si>
    <t>i.13.1.2</t>
  </si>
  <si>
    <t>i.13.1.3</t>
  </si>
  <si>
    <t>i.13.1.4</t>
  </si>
  <si>
    <t>i.13.1.5</t>
  </si>
  <si>
    <t>i.13.1.6</t>
  </si>
  <si>
    <t>i.13.1.7</t>
  </si>
  <si>
    <t>i.13.1.8</t>
  </si>
  <si>
    <t>i.13.1.9</t>
  </si>
  <si>
    <t>i.13.2</t>
  </si>
  <si>
    <t>i.13.2.1</t>
  </si>
  <si>
    <t>i.13.2.2</t>
  </si>
  <si>
    <t>i.13.2.3</t>
  </si>
  <si>
    <t>i.13.2.4</t>
  </si>
  <si>
    <t>i.13.2.5</t>
  </si>
  <si>
    <t>i.13.2.6</t>
  </si>
  <si>
    <t>i.13.2.7</t>
  </si>
  <si>
    <t>i.13.2.8</t>
  </si>
  <si>
    <t>i.13.2.9</t>
  </si>
  <si>
    <t>Single phase Direct on Line</t>
  </si>
  <si>
    <t>Three phase Direct on Line</t>
  </si>
  <si>
    <t>Supply, deliver,install and test the following  motor starters complete with Dry run protection ,Pump stall protection,Overload protection,Under voltage protection,Over voltage protection,phase protection,short circuit protection</t>
  </si>
  <si>
    <t>I.14</t>
  </si>
  <si>
    <t>i.14.1</t>
  </si>
  <si>
    <t>i.14.1.1</t>
  </si>
  <si>
    <t>i.14.1.2</t>
  </si>
  <si>
    <t>i.14.1.3</t>
  </si>
  <si>
    <t>i.14.1.4</t>
  </si>
  <si>
    <t>i.14.1.5</t>
  </si>
  <si>
    <t>i.14.1.6</t>
  </si>
  <si>
    <t>i.14.1.7</t>
  </si>
  <si>
    <t>i.14.2</t>
  </si>
  <si>
    <t>i.14.2.1</t>
  </si>
  <si>
    <t>i.14.2.2</t>
  </si>
  <si>
    <t>i.14.2.3</t>
  </si>
  <si>
    <t>i.14.2.4</t>
  </si>
  <si>
    <t>i.14.2.5</t>
  </si>
  <si>
    <t>i.14.2.6</t>
  </si>
  <si>
    <t>i.14.2.7</t>
  </si>
  <si>
    <t>i.14.2.8</t>
  </si>
  <si>
    <t>i.14.2.9</t>
  </si>
  <si>
    <t>i.14.2.10</t>
  </si>
  <si>
    <t>i.14.2.11</t>
  </si>
  <si>
    <t>i.14.2.12</t>
  </si>
  <si>
    <t>Star Delta Starter - open type</t>
  </si>
  <si>
    <t>3 kW star delta complete with thermal overload relay and  star-delta timer</t>
  </si>
  <si>
    <t>4 kW delta complete with thermal overload relay and  star-delta timer</t>
  </si>
  <si>
    <t>3.7 kW star delta complete with thermal overload relay and  star-delta timer</t>
  </si>
  <si>
    <t>7.5 kW star delta complete with thermal overload relay and  star-delta timer</t>
  </si>
  <si>
    <t>15 kW star delta complete with thermal overload relay and  star-delta timer</t>
  </si>
  <si>
    <t>18.5 kW star delta complete with thermal overload relay and  star-delta timer</t>
  </si>
  <si>
    <t>30 kW star delta complete with thermal overload relay and  star-delta timer</t>
  </si>
  <si>
    <t>45 kW star delta complete with thermal overload relay and  star-delta timer</t>
  </si>
  <si>
    <t>55 kW star delta complete with thermal overload relay and  star-delta timer</t>
  </si>
  <si>
    <t>5.5 kW star delta complete with thermal overload relay and  star-delta timer</t>
  </si>
  <si>
    <t>22 kW star delta complete with thermal overload relay and  star-delta timer</t>
  </si>
  <si>
    <t>11 kW star delta complete with thermal overload relay and  star-delta timer</t>
  </si>
  <si>
    <t>37 kW star delta complete with thermal overload relay and  star-delta timer</t>
  </si>
  <si>
    <t>Star Delta Starter - enclosed type</t>
  </si>
  <si>
    <t>3 kW star delta starter enclosed in powder coated mild steel enclosure (IP55) complete with ammeter ,isolator ,contactors thermal overload relay .mechanical interlock and  star-delta timer</t>
  </si>
  <si>
    <t>4 kW star delta starter enclosed in powder coated mild steel enclosure (IP55) complete with ammeter ,isolator ,contactors thermal overload relay .mechanical interlock and  star-delta timer</t>
  </si>
  <si>
    <t>11 kW star delta starter enclosed in powder coated mild steel enclosure (IP55) complete with ammeter ,isolator ,contactors thermal overload relay .mechanical interlock and  star-delta timer</t>
  </si>
  <si>
    <t>15 kW star delta starter enclosed in powder coated mild steel enclosure (IP55) complete with ammeter ,isolator ,contactors thermal overload relay .mechanical interlock and  star-delta timer</t>
  </si>
  <si>
    <t>3.7 kW star delta starter enclosed in powder coated mild steel enclosure (IP55) complete with ammeter ,isolator ,contactors thermal overload relay .mechanical interlock and  star-delta timer</t>
  </si>
  <si>
    <t>5.5 kW star delta starter enclosed in powder coated mild steel enclosure (IP55) complete with ammeter ,isolator ,contactors thermal overload relay .mechanical interlock and  star-delta timer</t>
  </si>
  <si>
    <t>7.5 kW star delta starter enclosed in powder coated mild steel enclosure (IP55) complete with ammeter ,isolator ,contactors thermal overload relay .mechanical interlock and  star-delta timer</t>
  </si>
  <si>
    <t>18.5 kW star delta starter enclosed in powder coated mild steel enclosure (IP55) complete with ammeter ,isolator ,contactors thermal overload relay .mechanical interlock and  star-delta timer</t>
  </si>
  <si>
    <t>22 kW star delta starter enclosed in powder coated mild steel enclosure (IP55) complete with ammeter ,isolator ,contactors thermal overload relay .mechanical interlock and  star-delta timer</t>
  </si>
  <si>
    <t>30 kW star delta starter enclosed in powder coated mild steel enclosure (IP55) complete with ammeter ,isolator ,contactors thermal overload relay .mechanical interlock and  star-delta timer</t>
  </si>
  <si>
    <t>37 kW star delta starter enclosed in powder coated mild steel enclosure (IP55) complete with ammeter ,isolator ,contactors thermal overload relay .mechanical interlock and  star-delta timer</t>
  </si>
  <si>
    <t>45 kW star delta starter enclosed in powder coated mild steel enclosure (IP55) complete with ammeter ,isolator ,contactors thermal overload relay .mechanical interlock and  star-delta timer</t>
  </si>
  <si>
    <t>55 kW star delta starter enclosed in powder coated mild steel enclosure (IP55) complete with ammeter ,isolator ,contactors thermal overload relay .mechanical interlock and  star-delta timer</t>
  </si>
  <si>
    <t>i.14.3</t>
  </si>
  <si>
    <t>i.14.3.1</t>
  </si>
  <si>
    <t>i.14.3.2</t>
  </si>
  <si>
    <t>i.14.3.3</t>
  </si>
  <si>
    <t>i.14.3.4</t>
  </si>
  <si>
    <t>i.14.3.5</t>
  </si>
  <si>
    <t>i.14.3.6</t>
  </si>
  <si>
    <t>i.14.3.7</t>
  </si>
  <si>
    <t>i.14.3.8</t>
  </si>
  <si>
    <t>i.14.3.9</t>
  </si>
  <si>
    <t>i.14.3.10</t>
  </si>
  <si>
    <t>i.14.3.11</t>
  </si>
  <si>
    <t>i.14.3.12</t>
  </si>
  <si>
    <t>i.14.3.13</t>
  </si>
  <si>
    <t>i.14.4</t>
  </si>
  <si>
    <t>i.14.4.1</t>
  </si>
  <si>
    <t>i.14.4.2</t>
  </si>
  <si>
    <t>i.14.4.3</t>
  </si>
  <si>
    <t>i.14.4.4</t>
  </si>
  <si>
    <t>i.14.4.5</t>
  </si>
  <si>
    <t>i.14.4.6</t>
  </si>
  <si>
    <t>i.14.4.7</t>
  </si>
  <si>
    <t>i.14.4.8</t>
  </si>
  <si>
    <t>i.14.4.9</t>
  </si>
  <si>
    <t>i.14.4.10</t>
  </si>
  <si>
    <t>i.14.4.11</t>
  </si>
  <si>
    <t>i.14.4.12</t>
  </si>
  <si>
    <t>i.14.4.13</t>
  </si>
  <si>
    <t>Soft Starter</t>
  </si>
  <si>
    <t>i.15.4</t>
  </si>
  <si>
    <t>i.15.4.1</t>
  </si>
  <si>
    <t>i.15.4.2</t>
  </si>
  <si>
    <t>i.15.4.3</t>
  </si>
  <si>
    <t>i.15.4.4</t>
  </si>
  <si>
    <t>i.15.4.5</t>
  </si>
  <si>
    <t>i.15.4.6</t>
  </si>
  <si>
    <t>i.15.4.7</t>
  </si>
  <si>
    <t>i.15.4.8</t>
  </si>
  <si>
    <t>i.15.4.9</t>
  </si>
  <si>
    <t>i.15.4.10</t>
  </si>
  <si>
    <t>i.15.4.11</t>
  </si>
  <si>
    <t>i.15.4.12</t>
  </si>
  <si>
    <t>i.15.4.13</t>
  </si>
  <si>
    <t>i.15.5</t>
  </si>
  <si>
    <t>i.15.6</t>
  </si>
  <si>
    <t>i.15.4.14</t>
  </si>
  <si>
    <t>i.15.4.15</t>
  </si>
  <si>
    <t>i.15.5.1</t>
  </si>
  <si>
    <t>i.15.5.2</t>
  </si>
  <si>
    <t>i.15.5.3</t>
  </si>
  <si>
    <t>i.15.5.4</t>
  </si>
  <si>
    <t>i.15.5.5</t>
  </si>
  <si>
    <t>i.15.5.6</t>
  </si>
  <si>
    <t>i.15.5.7</t>
  </si>
  <si>
    <t>i.15.5.8</t>
  </si>
  <si>
    <t>i.15.5.9</t>
  </si>
  <si>
    <t>i.15.5.10</t>
  </si>
  <si>
    <t>i.15.5.11</t>
  </si>
  <si>
    <t>i.15.5.12</t>
  </si>
  <si>
    <t>i.15.5.13</t>
  </si>
  <si>
    <t>i.15.5.14</t>
  </si>
  <si>
    <t>i.15.5.15</t>
  </si>
  <si>
    <t>i.15.6.1</t>
  </si>
  <si>
    <t>i.15.6.2</t>
  </si>
  <si>
    <t>i.15.6.3</t>
  </si>
  <si>
    <t>i.15.6.4</t>
  </si>
  <si>
    <t>i.15.6.5</t>
  </si>
  <si>
    <t>i.15.6.6</t>
  </si>
  <si>
    <t>i.15.6.7</t>
  </si>
  <si>
    <t>i.15.6.8</t>
  </si>
  <si>
    <t>i.15.6.9</t>
  </si>
  <si>
    <t>i.15.6.10</t>
  </si>
  <si>
    <t>i.15.6.11</t>
  </si>
  <si>
    <t>i.15.6.12</t>
  </si>
  <si>
    <t>i.15.6.13</t>
  </si>
  <si>
    <t>i.15.6.14</t>
  </si>
  <si>
    <t>i.15.6.15</t>
  </si>
  <si>
    <t>SECTION I : PUMPS &amp; MOTORS,CONTROLS &amp; CABLES</t>
  </si>
  <si>
    <t xml:space="preserve">Tractor 60 kW - 90 kW </t>
  </si>
  <si>
    <t>A.4.7</t>
  </si>
  <si>
    <t>A.4.10</t>
  </si>
  <si>
    <t>A.4.11</t>
  </si>
  <si>
    <t>A.4.12</t>
  </si>
  <si>
    <t>A.4.13</t>
  </si>
  <si>
    <t>A.4.14</t>
  </si>
  <si>
    <t>Drilling rig up to 200 metres</t>
  </si>
  <si>
    <t>Borehole Testing equipment up 10 litres/s</t>
  </si>
  <si>
    <t>Contractor's Representative</t>
  </si>
  <si>
    <t xml:space="preserve"> Plumber</t>
  </si>
  <si>
    <t xml:space="preserve"> Boilermaker</t>
  </si>
  <si>
    <t xml:space="preserve"> Bricklayer</t>
  </si>
  <si>
    <t>A.3.9</t>
  </si>
  <si>
    <r>
      <t>m</t>
    </r>
    <r>
      <rPr>
        <vertAlign val="superscript"/>
        <sz val="10"/>
        <rFont val="Arial"/>
        <family val="2"/>
      </rPr>
      <t>2</t>
    </r>
  </si>
  <si>
    <t>SITE CLEARANCE</t>
  </si>
  <si>
    <t xml:space="preserve">Clear and grub site including vegetation, trees and tree stumps of girth up to 1m  </t>
  </si>
  <si>
    <t>J.1</t>
  </si>
  <si>
    <t>J.1.1</t>
  </si>
  <si>
    <t>J.1.1.1</t>
  </si>
  <si>
    <t>J.1.1.2</t>
  </si>
  <si>
    <t>J.1.1.3</t>
  </si>
  <si>
    <t>J.1.1.4</t>
  </si>
  <si>
    <t>J.1.1.5</t>
  </si>
  <si>
    <t>J.1.1.6</t>
  </si>
  <si>
    <t>J.1.2</t>
  </si>
  <si>
    <t>J.1.2.1</t>
  </si>
  <si>
    <t>J.1.2.2</t>
  </si>
  <si>
    <t>J.1.2.3</t>
  </si>
  <si>
    <t>J.1.2.4</t>
  </si>
  <si>
    <t>J.1.2.5</t>
  </si>
  <si>
    <t>J.1.2.6</t>
  </si>
  <si>
    <t>J.1.3</t>
  </si>
  <si>
    <t>J.1.3.1</t>
  </si>
  <si>
    <t>J.1.3.2</t>
  </si>
  <si>
    <t>J.1.3.3</t>
  </si>
  <si>
    <t>J.1.3.4</t>
  </si>
  <si>
    <t>J.1.3.5</t>
  </si>
  <si>
    <t>J.1.3.6</t>
  </si>
  <si>
    <t>J.1.4</t>
  </si>
  <si>
    <t>J.1.4.1</t>
  </si>
  <si>
    <t>J.1.4.2</t>
  </si>
  <si>
    <t>J.1.4.3</t>
  </si>
  <si>
    <t>J.1.4.4</t>
  </si>
  <si>
    <t>J.1.4.5</t>
  </si>
  <si>
    <t>J.1.4.6</t>
  </si>
  <si>
    <t>J.1.5</t>
  </si>
  <si>
    <t>J.1.5.1</t>
  </si>
  <si>
    <t>J.1.5.2</t>
  </si>
  <si>
    <t>J.1.5.3</t>
  </si>
  <si>
    <t>J.1.5.4</t>
  </si>
  <si>
    <t>J.1.5.5</t>
  </si>
  <si>
    <t>J.1.5.6</t>
  </si>
  <si>
    <t>J.1.5.7</t>
  </si>
  <si>
    <t>J.1.5.8</t>
  </si>
  <si>
    <t>J.1.5.9</t>
  </si>
  <si>
    <t>J.1.5.10</t>
  </si>
  <si>
    <t>J.1.5.11</t>
  </si>
  <si>
    <t>J.1.5.12</t>
  </si>
  <si>
    <t>J.1.5.13</t>
  </si>
  <si>
    <t>J.1.5.14</t>
  </si>
  <si>
    <t>J.1.5.15</t>
  </si>
  <si>
    <t>J.1.5.16</t>
  </si>
  <si>
    <t>J.1.5.17</t>
  </si>
  <si>
    <t>J.1.5.18</t>
  </si>
  <si>
    <t>J.1.6</t>
  </si>
  <si>
    <t>J.1.6.1</t>
  </si>
  <si>
    <t>J.1.6.2</t>
  </si>
  <si>
    <t>J.1.6.3</t>
  </si>
  <si>
    <t>J.1.6.4</t>
  </si>
  <si>
    <t>J.1.6.5</t>
  </si>
  <si>
    <t>J.1.6.6</t>
  </si>
  <si>
    <t>J.1.6.7</t>
  </si>
  <si>
    <t>J.1.6.8</t>
  </si>
  <si>
    <t>J.1.6.9</t>
  </si>
  <si>
    <t>J.1.6.10</t>
  </si>
  <si>
    <t>J.1.6.11</t>
  </si>
  <si>
    <t>J.1.6.12</t>
  </si>
  <si>
    <t>J.1.6.13</t>
  </si>
  <si>
    <t>J.1.6.14</t>
  </si>
  <si>
    <t>J.1.6.15</t>
  </si>
  <si>
    <t>J.1.6.16</t>
  </si>
  <si>
    <t>J.1.6.17</t>
  </si>
  <si>
    <t>J.1.6.18</t>
  </si>
  <si>
    <t>J.1.7</t>
  </si>
  <si>
    <t>J.1.7.1</t>
  </si>
  <si>
    <t>J.1.7.2</t>
  </si>
  <si>
    <t>J.1.7.3</t>
  </si>
  <si>
    <t>J.1.7.4</t>
  </si>
  <si>
    <t>J.1.7.5</t>
  </si>
  <si>
    <t>J.1.7.6</t>
  </si>
  <si>
    <t>J.1.7.7</t>
  </si>
  <si>
    <t>J.1.7.8</t>
  </si>
  <si>
    <t>J.1.8</t>
  </si>
  <si>
    <t>J.1.8.1</t>
  </si>
  <si>
    <t>J.1.8.2</t>
  </si>
  <si>
    <t>J.1.8.3</t>
  </si>
  <si>
    <t>J.1.8.4</t>
  </si>
  <si>
    <t>J.1.8.5</t>
  </si>
  <si>
    <t>J.1.8.6</t>
  </si>
  <si>
    <t>J.1.8.7</t>
  </si>
  <si>
    <t>J.1.8.8</t>
  </si>
  <si>
    <t>J.1.8.9</t>
  </si>
  <si>
    <t>J.1.8.10</t>
  </si>
  <si>
    <t>J.1.8.11</t>
  </si>
  <si>
    <t>J.1.8.12</t>
  </si>
  <si>
    <t>J.1.8.13</t>
  </si>
  <si>
    <t>J.1.8.14</t>
  </si>
  <si>
    <t>J.1.8.15</t>
  </si>
  <si>
    <t>J.1.8.16</t>
  </si>
  <si>
    <t>J.1.8.17</t>
  </si>
  <si>
    <t>J.1.8.18</t>
  </si>
  <si>
    <t>J.1.9</t>
  </si>
  <si>
    <t>J.1.9.1</t>
  </si>
  <si>
    <t>J.1.9.2</t>
  </si>
  <si>
    <t>J.1.9.3</t>
  </si>
  <si>
    <t>J.1.9.4</t>
  </si>
  <si>
    <t>J.1.9.5</t>
  </si>
  <si>
    <t>J.1.9.6</t>
  </si>
  <si>
    <t>J.1.9.7</t>
  </si>
  <si>
    <t>J.1.9.8</t>
  </si>
  <si>
    <t>J.1.9.9</t>
  </si>
  <si>
    <t>J.1.9.10</t>
  </si>
  <si>
    <t>J.1.9.11</t>
  </si>
  <si>
    <t>J.1.9.12</t>
  </si>
  <si>
    <t>J.1.9.13</t>
  </si>
  <si>
    <t>J.1.9.14</t>
  </si>
  <si>
    <t>J.1.9.15</t>
  </si>
  <si>
    <t>J.1.9.16</t>
  </si>
  <si>
    <t>J.1.9.17</t>
  </si>
  <si>
    <t>J.1.9.18</t>
  </si>
  <si>
    <t>J.1.10</t>
  </si>
  <si>
    <t>J.1.10.1</t>
  </si>
  <si>
    <t>J.1.10.2</t>
  </si>
  <si>
    <t>J.1.10.3</t>
  </si>
  <si>
    <t>J.1.10.4</t>
  </si>
  <si>
    <t>J.1.10.5</t>
  </si>
  <si>
    <t>J.1.10.6</t>
  </si>
  <si>
    <t>J.1.10.7</t>
  </si>
  <si>
    <t>J.1.10.8</t>
  </si>
  <si>
    <t>J.1.11</t>
  </si>
  <si>
    <t>J.1.11.1</t>
  </si>
  <si>
    <t>J.1.11.2</t>
  </si>
  <si>
    <t>J.1.11.3</t>
  </si>
  <si>
    <t>J.1.11.4</t>
  </si>
  <si>
    <t>J.1.11.5</t>
  </si>
  <si>
    <t>J.1.11.6</t>
  </si>
  <si>
    <t>J.1.12</t>
  </si>
  <si>
    <t>J.1.12.1</t>
  </si>
  <si>
    <t>J.1.12.2</t>
  </si>
  <si>
    <t>J.1.12.3</t>
  </si>
  <si>
    <t>J.1.12.4</t>
  </si>
  <si>
    <t>J.1.12.5</t>
  </si>
  <si>
    <t>J.1.12.6</t>
  </si>
  <si>
    <t>J.1.12.7</t>
  </si>
  <si>
    <t>J.1.12.8</t>
  </si>
  <si>
    <t>J.1.12.9</t>
  </si>
  <si>
    <t>J.1.12.10</t>
  </si>
  <si>
    <t>J.1.12.11</t>
  </si>
  <si>
    <t>J.1.12.12</t>
  </si>
  <si>
    <t>J.1.12.13</t>
  </si>
  <si>
    <t>J.1.12.14</t>
  </si>
  <si>
    <t>J.1.12.15</t>
  </si>
  <si>
    <t>J.1.12.16</t>
  </si>
  <si>
    <t>J.1.13</t>
  </si>
  <si>
    <t>J.1.13.1</t>
  </si>
  <si>
    <t>J.1.13.2</t>
  </si>
  <si>
    <t>J.1.13.3</t>
  </si>
  <si>
    <t>J.1.13.4</t>
  </si>
  <si>
    <t>J.1.13.5</t>
  </si>
  <si>
    <t>J.1.14</t>
  </si>
  <si>
    <t>J.1.14.1</t>
  </si>
  <si>
    <t>J.1.14.2</t>
  </si>
  <si>
    <t>J.1.14.3</t>
  </si>
  <si>
    <t>J.1.14.4</t>
  </si>
  <si>
    <t>J.1.14.5</t>
  </si>
  <si>
    <t>SECTION J : LDPE PIPES AND FITTINGS</t>
  </si>
  <si>
    <t>K.1</t>
  </si>
  <si>
    <t>K.1.1</t>
  </si>
  <si>
    <t>K.1.1.1</t>
  </si>
  <si>
    <t>K.1.1.2</t>
  </si>
  <si>
    <t>K.1.1.3</t>
  </si>
  <si>
    <t>K.1.1.4</t>
  </si>
  <si>
    <t>K.1.1.5</t>
  </si>
  <si>
    <t>K.1.1.6</t>
  </si>
  <si>
    <t>K.1.2</t>
  </si>
  <si>
    <t>K.1.2.1</t>
  </si>
  <si>
    <t>K.1.2.2</t>
  </si>
  <si>
    <t>K.1.2.3</t>
  </si>
  <si>
    <t>K.1.2.4</t>
  </si>
  <si>
    <t>K.1.2.5</t>
  </si>
  <si>
    <t>K.1.2.6</t>
  </si>
  <si>
    <t>K.1.2.7</t>
  </si>
  <si>
    <t>K.1.2.8</t>
  </si>
  <si>
    <t>K.1.2.9</t>
  </si>
  <si>
    <t>K.1.2.10</t>
  </si>
  <si>
    <t>K.1.3</t>
  </si>
  <si>
    <t>K.1.3.1</t>
  </si>
  <si>
    <t>K.1.3.2</t>
  </si>
  <si>
    <t>K.1.3.3</t>
  </si>
  <si>
    <t>K.1.3.4</t>
  </si>
  <si>
    <t>K.1.3.5</t>
  </si>
  <si>
    <t>K.1.3.6</t>
  </si>
  <si>
    <t>K.1.3.7</t>
  </si>
  <si>
    <t>K.1.3.8</t>
  </si>
  <si>
    <t>K.1.3.9</t>
  </si>
  <si>
    <t>K.1.3.10</t>
  </si>
  <si>
    <t>K.1.4</t>
  </si>
  <si>
    <t>K.1.4.1</t>
  </si>
  <si>
    <t>K.1.4.2</t>
  </si>
  <si>
    <t>K.1.4.3</t>
  </si>
  <si>
    <t>SECTION K : VALVES &amp; METERS</t>
  </si>
  <si>
    <t>Manually Controlled Valve</t>
  </si>
  <si>
    <t>Supply, deliver,install and test the following  reinforced nylon irrigation control  (diaphram) valves</t>
  </si>
  <si>
    <t>Solenoid Controlled Valve</t>
  </si>
  <si>
    <t>40mm direct sealing diaphragm type three way valve  complete with three way  selector , cock valve ,Self-flushing filter</t>
  </si>
  <si>
    <t>50mm direct sealing diaphragm type three way valve  complete with three way  selector , cock valve ,Self-flushing filter</t>
  </si>
  <si>
    <t>80mm direct sealing diaphragm type three way valve  complete with three way  selector , cock valve ,Self-flushing filter</t>
  </si>
  <si>
    <t>100mm direct sealing diaphragm type three way valve  complete with three way  selector , cock valve ,Self-flushing filter</t>
  </si>
  <si>
    <t>40mm direct sealing diaphragm type three way valve  complete with three way  selector , cock valve ,Self-flushing filter &amp; three or two way solenoid valve</t>
  </si>
  <si>
    <t>50mm direct sealing diaphragm type three way valve  complete with three way  selector , cock valve ,Self-flushing filter &amp; three or two way solenoid valve</t>
  </si>
  <si>
    <t>65mm direct sealing diaphragm type three way valve  complete with three way  selector , cock valve ,Self-flushing filter &amp; three or two way solenoid valve</t>
  </si>
  <si>
    <t>80mm direct sealing diaphragm type three way valve  complete with three way  selector , cock valve ,Self-flushing filter &amp; three or two way solenoid valve</t>
  </si>
  <si>
    <t>100mm direct sealing diaphragm type three way valve  complete with three way  selector , cock valve ,Self-flushing filter &amp; three or two way solenoid valve</t>
  </si>
  <si>
    <t>Hydraulic Remote Controlled Valve</t>
  </si>
  <si>
    <t>65mm direct sealing diaphragm type three way valve  complete with three way  selector , cock valve ,Self-flushing filter</t>
  </si>
  <si>
    <t>Pressure Reducing Valve</t>
  </si>
  <si>
    <t>65mm direct sealing diaphragm type three way valve  complete with three way  selector , cock valve ,Self-flushing filter &amp; manual overide selector</t>
  </si>
  <si>
    <t>50mm direct sealing diaphragm type three way valve  complete with three way  selector , cock valve ,Self-flushing filter &amp;  manual overide selector</t>
  </si>
  <si>
    <t>40mm direct sealing diaphragm type three way valve  complete with three way  selector , cock valve ,Self-flushing filter &amp;  manual overide selector</t>
  </si>
  <si>
    <t>100mm direct sealing diaphragm type three way valve  complete with three way  selector , cock valve ,Self-flushing filter &amp;  manual overide selector</t>
  </si>
  <si>
    <t>150mm direct sealing diaphragm type three way valve  complete with three way  selector , cock valve ,Self-flushing filter &amp;  manual overide selector</t>
  </si>
  <si>
    <t>200mm direct sealing diaphragm type three way valve  complete with three way  selector , cock valve ,Self-flushing filter &amp;  manual overide selector</t>
  </si>
  <si>
    <t>150mm direct sealing diaphragm type three way valve  complete with three/two pilot valve , cock valve ,Self-flushing filter &amp;  manual overide selector</t>
  </si>
  <si>
    <t>40mm direct sealing diaphragm type three way valve  complete with three/two pilot valve , cock valve ,Self-flushing filter &amp;  manual overide selector</t>
  </si>
  <si>
    <t>50mm direct sealing diaphragm type three way valve  complete with three/two pilot valve , cock valve ,Self-flushing filter &amp;  manual overide selector</t>
  </si>
  <si>
    <t>65mm direct sealing diaphragm type three way valve  complete with three/two pilot valve , cock valve ,Self-flushing filter &amp;  manual overide selector</t>
  </si>
  <si>
    <t>80mm direct sealing diaphragm type three way valve  complete with three/two pilot valve , cock valve ,Self-flushing filter &amp;  manual overide selector</t>
  </si>
  <si>
    <t>100mm direct sealing diaphragm type three way valve  complete with three/two pilot valve , cock valve ,Self-flushing filter &amp;  manual overide selector</t>
  </si>
  <si>
    <t>200mm direct sealing diaphragm type three way valve  complete with three/two pilot valve , cock valve ,Self-flushing filter &amp;  manual overide selector</t>
  </si>
  <si>
    <t>Pressure Sustaining &amp; Relief Valve</t>
  </si>
  <si>
    <t>40mm direct sealing diaphragm type three way valve  complete with three/two pilot valve , cock valve ,Self-flushing filter &amp;  manual override selector</t>
  </si>
  <si>
    <t>50mm direct sealing diaphragm type three way valve  complete with three/two pilot valve , cock valve ,Self-flushing filter &amp;  manual override selector</t>
  </si>
  <si>
    <t>65mm direct sealing diaphragm type three way valve  complete with three/two pilot valve , cock valve ,Self-flushing filter &amp;  manual override selector</t>
  </si>
  <si>
    <t>Pressure Differential Sustaining Valve</t>
  </si>
  <si>
    <t>Flow Control Valve</t>
  </si>
  <si>
    <t>50mm direct sealing diaphragm type three way valve  complete with three/two pilot valve , cock valve ,Self-flushing filter, manual override selector &amp; Orifice plate</t>
  </si>
  <si>
    <t>40mm direct sealing diaphragm type three way valve  complete with three/two pilot valve , cock valve ,Self-flushing filter, manual override selector &amp; Orifice plate</t>
  </si>
  <si>
    <t>65mm direct sealing diaphragm type three way valve  complete with three/two pilot valve , cock valve ,Self-flushing filter, manual override selector &amp; Orifice plate</t>
  </si>
  <si>
    <t>80mm direct sealing diaphragm type three way valve  complete with three/two pilot valve , cock valve ,Self-flushing filter, manual override selector &amp; Orifice plate</t>
  </si>
  <si>
    <t>100mm direct sealing diaphragm type three way valve  complete with three/two pilot valve , cock valve ,Self-flushing filter, manual override selector &amp; Orifice plate</t>
  </si>
  <si>
    <t>150mm direct sealing diaphragm type three way valve  complete with three/two pilot valve , cock valve ,Self-flushing filter, manual override selector &amp; Orifice plate</t>
  </si>
  <si>
    <t>200mm direct sealing diaphragm type three way valve  complete with three/two pilot valve , cock valve ,Self-flushing filter, manual override selector &amp; Orifice plate</t>
  </si>
  <si>
    <t>Excessive Flow Shut-off Valve</t>
  </si>
  <si>
    <t>Modulating Float Controlled Valve</t>
  </si>
  <si>
    <t>Electric Float Controlled Valve</t>
  </si>
  <si>
    <t>40mm direct sealing diaphragm type three way valve  complete with needle valve , cock valve ,Self-flushing filter, modulating float pilot valve</t>
  </si>
  <si>
    <t>50mm direct sealing diaphragm type three way valve  complete with needle valve , cock valve ,Self-flushing filter, modulating float pilot valve</t>
  </si>
  <si>
    <t>65mm direct sealing diaphragm type three way valve  complete with needle valve , cock valve ,Self-flushing filter, modulating float pilot valve</t>
  </si>
  <si>
    <t>80mm direct sealing diaphragm type three way valve  complete with needle valve , cock valve ,Self-flushing filter, modulating float pilot valve</t>
  </si>
  <si>
    <t>100mm direct sealing diaphragm type three way valve  complete with needle valve , cock valve ,Self-flushing filter, modulating float pilot valve</t>
  </si>
  <si>
    <t>150mm direct sealing diaphragm type three way valve  complete with needle valve , cock valve ,Self-flushing filter, modulating float pilot valve</t>
  </si>
  <si>
    <t>200mm direct sealing diaphragm type three way valve  complete with needle valve , cock valve ,Self-flushing filter, modulating float pilot valve</t>
  </si>
  <si>
    <t>40mm direct sealing diaphragm type three way valve  complete with three/two solenoid valve , cock valve ,Self-flushing filter, Electric float switch</t>
  </si>
  <si>
    <t>50mm direct sealing diaphragm type three way valve  complete with three/two solenoid valve , cock valve ,Self-flushing filter, Electric float switch</t>
  </si>
  <si>
    <t>65 mm direct sealing diaphragm type three way valve  complete with three/two solenoid valve , cock valve ,Self-flushing filter, Electric float switch</t>
  </si>
  <si>
    <t>80mm direct sealing diaphragm type three way valve  complete with three/two solenoid valve , cock valve ,Self-flushing filter, Electric float switch</t>
  </si>
  <si>
    <t>100mm direct sealing diaphragm type three way valve  complete with three/two solenoid valve , cock valve ,Self-flushing filter, Electric float switch</t>
  </si>
  <si>
    <t>150mm direct sealing diaphragm type three way valve  complete with three/two solenoid valve , cock valve ,Self-flushing filter, Electric float switch</t>
  </si>
  <si>
    <t>200mm direct sealing diaphragm type three way valve  complete with three/two solenoid valve , cock valve ,Self-flushing filter, Electric float switch</t>
  </si>
  <si>
    <t>Differential Float Controlled Valve</t>
  </si>
  <si>
    <t>65 mm direct sealing diaphragm type three way valve  complete with Manual over-ride selector valve , cock valve ,Self-flushing filter, Electric float switch</t>
  </si>
  <si>
    <t>40 mm direct sealing diaphragm type three way valve  complete with Manual over-ride selector valve , cock valve ,Self-flushing filter, Electric float switch</t>
  </si>
  <si>
    <t>50 mm direct sealing diaphragm type three way valve  complete with Manual over-ride selector valve , cock valve ,Self-flushing filter, Electric float switch</t>
  </si>
  <si>
    <t>80 mm direct sealing diaphragm type three way valve  complete with Manual over-ride selector valve , cock valve ,Self-flushing filter, Electric float switch</t>
  </si>
  <si>
    <t>100 mm direct sealing diaphragm type three way valve  complete with Manual over-ride selector valve , cock valve ,Self-flushing filter, Electric float switch</t>
  </si>
  <si>
    <t>150 mm direct sealing diaphragm type three way valve  complete with Manual over-ride selector valve , cock valve ,Self-flushing filter, Electric float switch</t>
  </si>
  <si>
    <t>200 mm direct sealing diaphragm type three way valve  complete with Manual over-ride selector valve , cock valve ,Self-flushing filter, Electric float switch</t>
  </si>
  <si>
    <t>Altitude Pilot Controlled Valve</t>
  </si>
  <si>
    <t>40 mm direct sealing diaphragm type three way valve  complete with Manual over-ride selector valve , cock valve ,Self-flushing filter, High sensitivity altitude control pilot valve</t>
  </si>
  <si>
    <t>50 mm direct sealing diaphragm type three way valve  complete with Manual over-ride selector valve , cock valve ,Self-flushing filter, High sensitivity altitude control pilot valve</t>
  </si>
  <si>
    <t>65 mm direct sealing diaphragm type three way valve  complete with Manual over-ride selector valve , cock valve ,Self-flushing filter, High sensitivity altitude control pilot valve</t>
  </si>
  <si>
    <t>80 mm direct sealing diaphragm type three way valve  complete with Manual over-ride selector valve , cock valve ,Self-flushing filter, High sensitivity altitude control pilot valve</t>
  </si>
  <si>
    <t>100 mm direct sealing diaphragm type three way valve  complete with Manual over-ride selector valve , cock valve ,Self-flushing filter, High sensitivity altitude control pilot valve</t>
  </si>
  <si>
    <t>150 mm direct sealing diaphragm type three way valve  complete with Manual over-ride selector valve , cock valve ,Self-flushing filter, High sensitivity altitude control pilot valve</t>
  </si>
  <si>
    <t>200 mm direct sealing diaphragm type three way valve  complete with Manual over-ride selector valve , cock valve ,Self-flushing filter, High sensitivity altitude control pilot valve</t>
  </si>
  <si>
    <t>40mm direct sealing diaphragm type three way valve  complete with three/two Solenoid valve , ,Open/close speed adjustment needle valve ,cock valve ,Self-flushing filter, Check valve &amp;Limit switch assembly</t>
  </si>
  <si>
    <t>50mm direct sealing diaphragm type three way valve  complete with three/two Solenoid valve , ,Open/close speed adjustment needle valve ,cock valve ,Self-flushing filter, Check valve &amp;Limit switch assembly</t>
  </si>
  <si>
    <t>65mm direct sealing diaphragm type three way valve  complete with three/two Solenoid valve , ,Open/close speed adjustment needle valve ,cock valve ,Self-flushing filter, Check valve &amp;Limit switch assembly</t>
  </si>
  <si>
    <t>80mm direct sealing diaphragm type three way valve  complete with three/two Solenoid valve , ,Open/close speed adjustment needle valve ,cock valve ,Self-flushing filter, Check valve &amp;Limit switch assembly</t>
  </si>
  <si>
    <t>100mm direct sealing diaphragm type three way valve  complete with three/two Solenoid valve , ,Open/close speed adjustment needle valve ,cock valve ,Self-flushing filter, Check valve &amp;Limit switch assembly</t>
  </si>
  <si>
    <t>150mm direct sealing diaphragm type three way valve  complete with three/two Solenoid valve , ,Open/close speed adjustment needle valve ,cock valve ,Self-flushing filter, Check valve &amp;Limit switch assembly</t>
  </si>
  <si>
    <t>200mm direct sealing diaphragm type three way valve  complete with three/two Solenoid valve , ,Open/close speed adjustment needle valve ,cock valve ,Self-flushing filter, Check valve &amp;Limit switch assembly</t>
  </si>
  <si>
    <t>Pump Control Valve</t>
  </si>
  <si>
    <t>Surge Anticipating Valve</t>
  </si>
  <si>
    <t>40 mm direct sealing diaphragm type three way valve  complete with needle valve , cock valve ,Self-flushing filter, Low and high pressure relief pilot valves, pressure gauge</t>
  </si>
  <si>
    <t>50 mm direct sealing diaphragm type three way valve  complete with needle valve , cock valve ,Self-flushing filter, Low and high pressure relief pilot valves, pressure gauge</t>
  </si>
  <si>
    <t>65 mm direct sealing diaphragm type three way valve  complete with needle valve , cock valve ,Self-flushing filter, Low and high pressure relief pilot valves, pressure gauge</t>
  </si>
  <si>
    <t>80 mm direct sealing diaphragm type three way valve  complete with needle valve , cock valve ,Self-flushing filter, Low and high pressure relief pilot valves, pressure gauge</t>
  </si>
  <si>
    <t>100 mm direct sealing diaphragm type three way valve  complete with needle valve , cock valve ,Self-flushing filter, Low and high pressure relief pilot valves, pressure gauge</t>
  </si>
  <si>
    <t>150 mm direct sealing diaphragm type three way valve  complete with needle valve , cock valve ,Self-flushing filter, Low and high pressure relief pilot valves, pressure gauge</t>
  </si>
  <si>
    <t>200 mm direct sealing diaphragm type three way valve  complete with needle valve , cock valve ,Self-flushing filter, Low and high pressure relief pilot valves, pressure gauge</t>
  </si>
  <si>
    <t>Quick Pressure-relief Valve</t>
  </si>
  <si>
    <t>100 mm direct sealing diaphragm type three way valve  complete with needle valve , cock valve ,Self-flushing filter,  pressure relief pilot valve</t>
  </si>
  <si>
    <t>40 mm direct sealing diaphragm type three way valve  complete with needle valve , cock valve ,Self-flushing filter,  pressure relief pilot valve</t>
  </si>
  <si>
    <t>50 mm direct sealing diaphragm type three way valve  complete with needle valve , cock valve ,Self-flushing filter,  pressure relief pilot valve</t>
  </si>
  <si>
    <t>65 mm direct sealing diaphragm type three way valve  complete with needle valve , cock valve ,Self-flushing filter,  pressure relief pilot valve</t>
  </si>
  <si>
    <t>80 mm direct sealing diaphragm type three way valve  complete with needle valve , cock valve ,Self-flushing filter,  pressure relief pilot valve</t>
  </si>
  <si>
    <t>150 mm direct sealing diaphragm type three way valve  complete with needle valve , cock valve ,Self-flushing filter,  pressure relief pilot valve</t>
  </si>
  <si>
    <t>200 mm direct sealing diaphragm type three way valve  complete with needle valve , cock valve ,Self-flushing filter,  pressure relief pilot valve</t>
  </si>
  <si>
    <t>Supply deliver and install the following water meters</t>
  </si>
  <si>
    <t>Cast Iron , Epoxy coated (Flange Table D)</t>
  </si>
  <si>
    <t>K.2</t>
  </si>
  <si>
    <t>K.2.1</t>
  </si>
  <si>
    <t>K.2.1.1</t>
  </si>
  <si>
    <t>K.2.1.2</t>
  </si>
  <si>
    <t>K.2.1.3</t>
  </si>
  <si>
    <t>K.2.1.4</t>
  </si>
  <si>
    <t>K.2.2</t>
  </si>
  <si>
    <t>K.2.2.1</t>
  </si>
  <si>
    <t>K.2.2.2</t>
  </si>
  <si>
    <t>K.2.2.3</t>
  </si>
  <si>
    <t>K.2.2.4</t>
  </si>
  <si>
    <t>K.2.2.5</t>
  </si>
  <si>
    <t>K.2.2.6</t>
  </si>
  <si>
    <t>K.2.2.7</t>
  </si>
  <si>
    <t>K.2.2.8</t>
  </si>
  <si>
    <t>K.3</t>
  </si>
  <si>
    <t>K.3.1</t>
  </si>
  <si>
    <t>K.3.1.1</t>
  </si>
  <si>
    <t>K.3.1.2</t>
  </si>
  <si>
    <t>K.3.1.3</t>
  </si>
  <si>
    <t>K.3.1.4</t>
  </si>
  <si>
    <t>K.3.1.5</t>
  </si>
  <si>
    <t>K.3.1.6</t>
  </si>
  <si>
    <t>K.3.1.7</t>
  </si>
  <si>
    <t>K.3.1.8</t>
  </si>
  <si>
    <t>K.3.1.9</t>
  </si>
  <si>
    <t>K.3.1.10</t>
  </si>
  <si>
    <t>K.3.2</t>
  </si>
  <si>
    <t>K.3.2.1</t>
  </si>
  <si>
    <t>K.3.2.2</t>
  </si>
  <si>
    <t>K.3.2.3</t>
  </si>
  <si>
    <t>K.3.2.4</t>
  </si>
  <si>
    <t>K.3.2.5</t>
  </si>
  <si>
    <t>K.3.2.6</t>
  </si>
  <si>
    <t>K.3.2.7</t>
  </si>
  <si>
    <t>K.3.2.8</t>
  </si>
  <si>
    <t>K.3.2.9</t>
  </si>
  <si>
    <t>K.3.2.10</t>
  </si>
  <si>
    <t>K.3.3</t>
  </si>
  <si>
    <t>K.3.3.1</t>
  </si>
  <si>
    <t>K.3.3.2</t>
  </si>
  <si>
    <t>K.3.3.3</t>
  </si>
  <si>
    <t>K.3.3.4</t>
  </si>
  <si>
    <t>K.3.3.5</t>
  </si>
  <si>
    <t>K.3.3.6</t>
  </si>
  <si>
    <t>K.3.3.7</t>
  </si>
  <si>
    <t>K.3.3.8</t>
  </si>
  <si>
    <t>K.3.3.9</t>
  </si>
  <si>
    <t>K.3.3.10</t>
  </si>
  <si>
    <t>K.3.4</t>
  </si>
  <si>
    <t>K.3.4.1</t>
  </si>
  <si>
    <t>K.3.4.2</t>
  </si>
  <si>
    <t>K.3.4.3</t>
  </si>
  <si>
    <t>K.3.4.4</t>
  </si>
  <si>
    <t>K.3.4.5</t>
  </si>
  <si>
    <t>K.3.4.6</t>
  </si>
  <si>
    <t>K.3.4.7</t>
  </si>
  <si>
    <t>K.3.4.8</t>
  </si>
  <si>
    <t>K.3.4.9</t>
  </si>
  <si>
    <t>K.3.4.10</t>
  </si>
  <si>
    <t>K.4</t>
  </si>
  <si>
    <t>K.4.1</t>
  </si>
  <si>
    <t>K.4.1.1</t>
  </si>
  <si>
    <t>K.4.1.2</t>
  </si>
  <si>
    <t>K.4.1.3</t>
  </si>
  <si>
    <t>K.4.1.4</t>
  </si>
  <si>
    <t>K.4.1.5</t>
  </si>
  <si>
    <t>K.4.2</t>
  </si>
  <si>
    <t>K.4.2.1</t>
  </si>
  <si>
    <t>K.4.2.2</t>
  </si>
  <si>
    <t>K.4.2.3</t>
  </si>
  <si>
    <t>K.4.2.4</t>
  </si>
  <si>
    <t>K.4.2.5</t>
  </si>
  <si>
    <t>K.4.3</t>
  </si>
  <si>
    <t>K.4.3.1</t>
  </si>
  <si>
    <t>K.4.3.2</t>
  </si>
  <si>
    <t>K.4.3.3</t>
  </si>
  <si>
    <t>K.4.3.4</t>
  </si>
  <si>
    <t>K.4.3.5</t>
  </si>
  <si>
    <t>K.4.3.6</t>
  </si>
  <si>
    <t>K.4.3.7</t>
  </si>
  <si>
    <t>K.4.4</t>
  </si>
  <si>
    <t>K.4.4.1</t>
  </si>
  <si>
    <t>K.4.4.2</t>
  </si>
  <si>
    <t>K.4.4.3</t>
  </si>
  <si>
    <t>K.4.4.4</t>
  </si>
  <si>
    <t>K.4.4.5</t>
  </si>
  <si>
    <t>K.4.4.6</t>
  </si>
  <si>
    <t>K.4.4.7</t>
  </si>
  <si>
    <t>K.4.5</t>
  </si>
  <si>
    <t>K.4.5.1</t>
  </si>
  <si>
    <t>K.4.5.2</t>
  </si>
  <si>
    <t>K.4.5.3</t>
  </si>
  <si>
    <t>K.4.5.4</t>
  </si>
  <si>
    <t>K.4.5.5</t>
  </si>
  <si>
    <t>K.4.5.6</t>
  </si>
  <si>
    <t>K.4.5.7</t>
  </si>
  <si>
    <t>K.4.6</t>
  </si>
  <si>
    <t>K.4.6.1</t>
  </si>
  <si>
    <t>K.4.6.2</t>
  </si>
  <si>
    <t>K.4.6.3</t>
  </si>
  <si>
    <t>K.4.6.4</t>
  </si>
  <si>
    <t>K.4.6.5</t>
  </si>
  <si>
    <t>K.4.6.6</t>
  </si>
  <si>
    <t>K.4.6.7</t>
  </si>
  <si>
    <t>K.4.7</t>
  </si>
  <si>
    <t>K.4.7.1</t>
  </si>
  <si>
    <t>K.4.7.2</t>
  </si>
  <si>
    <t>K.4.7.3</t>
  </si>
  <si>
    <t>K.4.7.4</t>
  </si>
  <si>
    <t>K.4.7.5</t>
  </si>
  <si>
    <t>K.4.7.6</t>
  </si>
  <si>
    <t>K.4.7.7</t>
  </si>
  <si>
    <t>K.4.8</t>
  </si>
  <si>
    <t>K.4.8.1</t>
  </si>
  <si>
    <t>K.4.8.2</t>
  </si>
  <si>
    <t>K.4.8.3</t>
  </si>
  <si>
    <t>K.4.8.4</t>
  </si>
  <si>
    <t>K.4.8.5</t>
  </si>
  <si>
    <t>K.4.8.6</t>
  </si>
  <si>
    <t>K.4.8.7</t>
  </si>
  <si>
    <t>K.4.9</t>
  </si>
  <si>
    <t>K.4.9.1</t>
  </si>
  <si>
    <t>K.4.9.2</t>
  </si>
  <si>
    <t>K.4.9.3</t>
  </si>
  <si>
    <t>K.4.9.4</t>
  </si>
  <si>
    <t>K.4.9.5</t>
  </si>
  <si>
    <t>K.4.9.6</t>
  </si>
  <si>
    <t>K.4.9.7</t>
  </si>
  <si>
    <t>K.4.10</t>
  </si>
  <si>
    <t>K.4.10.1</t>
  </si>
  <si>
    <t>K.4.10.2</t>
  </si>
  <si>
    <t>K.4.10.3</t>
  </si>
  <si>
    <t>K.4.10.4</t>
  </si>
  <si>
    <t>K.4.10.5</t>
  </si>
  <si>
    <t>K.4.10.6</t>
  </si>
  <si>
    <t>K.4.10.7</t>
  </si>
  <si>
    <t>K.4.11</t>
  </si>
  <si>
    <t>K.4.11.1</t>
  </si>
  <si>
    <t>K.4.11.2</t>
  </si>
  <si>
    <t>K.4.11.3</t>
  </si>
  <si>
    <t>K.4.11.4</t>
  </si>
  <si>
    <t>K.4.11.5</t>
  </si>
  <si>
    <t>K.4.11.6</t>
  </si>
  <si>
    <t>K.4.11.7</t>
  </si>
  <si>
    <t>K.4.12</t>
  </si>
  <si>
    <t>K.4.12.1</t>
  </si>
  <si>
    <t>K.4.12.2</t>
  </si>
  <si>
    <t>K.4.12.3</t>
  </si>
  <si>
    <t>K.4.12.4</t>
  </si>
  <si>
    <t>K.4.12.5</t>
  </si>
  <si>
    <t>K.4.12.6</t>
  </si>
  <si>
    <t>K.4.12.7</t>
  </si>
  <si>
    <t>K.4.13</t>
  </si>
  <si>
    <t>K.4.13.1</t>
  </si>
  <si>
    <t>K.4.13.2</t>
  </si>
  <si>
    <t>K.4.13.3</t>
  </si>
  <si>
    <t>K.4.13.4</t>
  </si>
  <si>
    <t>K.4.13.5</t>
  </si>
  <si>
    <t>K.4.13.6</t>
  </si>
  <si>
    <t>K.4.13.7</t>
  </si>
  <si>
    <t>K.4.14</t>
  </si>
  <si>
    <t>K.4.14.1</t>
  </si>
  <si>
    <t>K.4.14.2</t>
  </si>
  <si>
    <t>K.4.14.3</t>
  </si>
  <si>
    <t>K.4.14.4</t>
  </si>
  <si>
    <t>K.4.14.5</t>
  </si>
  <si>
    <t>K.4.14.6</t>
  </si>
  <si>
    <t>K.4.14.7</t>
  </si>
  <si>
    <t>K.4.15</t>
  </si>
  <si>
    <t>K.4.15.1</t>
  </si>
  <si>
    <t>K.4.15.2</t>
  </si>
  <si>
    <t>K.4.15.3</t>
  </si>
  <si>
    <t>K.4.15.4</t>
  </si>
  <si>
    <t>K.4.15.5</t>
  </si>
  <si>
    <t>K.4.15.6</t>
  </si>
  <si>
    <t>K.4.15.7</t>
  </si>
  <si>
    <t>K.5</t>
  </si>
  <si>
    <t>K.5.1</t>
  </si>
  <si>
    <t>K.5.1.1</t>
  </si>
  <si>
    <t>K.5.1.2</t>
  </si>
  <si>
    <t>K.5.1.3</t>
  </si>
  <si>
    <t>K.5.1.4</t>
  </si>
  <si>
    <t>K.5.1.5</t>
  </si>
  <si>
    <t>4.2 m</t>
  </si>
  <si>
    <t>3.9 m</t>
  </si>
  <si>
    <t>3.6 m</t>
  </si>
  <si>
    <t>3.3 m</t>
  </si>
  <si>
    <t>3 m</t>
  </si>
  <si>
    <t>2.7 m</t>
  </si>
  <si>
    <t>2.4 m</t>
  </si>
  <si>
    <t>2.1 m</t>
  </si>
  <si>
    <t>CCA H4 poles  (100-125)</t>
  </si>
  <si>
    <t>CCA H4 poles  (75-100)</t>
  </si>
  <si>
    <t>CCA H4 poles  (125-150)</t>
  </si>
  <si>
    <t>CCA H4 poles  (150-175)</t>
  </si>
  <si>
    <t>4,2 m</t>
  </si>
  <si>
    <t>4.8 m</t>
  </si>
  <si>
    <t>L.1</t>
  </si>
  <si>
    <t>L.1.1</t>
  </si>
  <si>
    <t>L.1.1.1</t>
  </si>
  <si>
    <t>L.1.1.2</t>
  </si>
  <si>
    <t>L.1.1.3</t>
  </si>
  <si>
    <t>L.1.1.4</t>
  </si>
  <si>
    <t>L.1.1.5</t>
  </si>
  <si>
    <t>L.1.1.6</t>
  </si>
  <si>
    <t>L.1.2</t>
  </si>
  <si>
    <t>L.1.2.4</t>
  </si>
  <si>
    <t>L.1.2.5</t>
  </si>
  <si>
    <t>L.1.2.6</t>
  </si>
  <si>
    <t>L.1.2.7</t>
  </si>
  <si>
    <t>L.1.3.1</t>
  </si>
  <si>
    <t>L.1.3.2</t>
  </si>
  <si>
    <t>L.1.3.3</t>
  </si>
  <si>
    <t>L.1.3.4</t>
  </si>
  <si>
    <t>L.1.3.5</t>
  </si>
  <si>
    <t>L.1.3.6</t>
  </si>
  <si>
    <t>L.1.3.7</t>
  </si>
  <si>
    <t>L.1.3.8</t>
  </si>
  <si>
    <t>L.1.4</t>
  </si>
  <si>
    <t>L.1.4.1</t>
  </si>
  <si>
    <t>L.1.4.2</t>
  </si>
  <si>
    <t>L.1.4.3</t>
  </si>
  <si>
    <t>SECTION L : SHADENET</t>
  </si>
  <si>
    <t>ANCHORS</t>
  </si>
  <si>
    <t>Duckbill type - minimum Model 88 - installed as per manufactures specifications</t>
  </si>
  <si>
    <t>Manta Ray type - minimum MR2 type - installed as per manufactures specifications.</t>
  </si>
  <si>
    <t>Tyre type - minimum vehicle tyre size 14" installed and secured at minimum depth of 800mm</t>
  </si>
  <si>
    <t>Casted concrete blocks - min 15Mpa/19, min of 0.5m x 0.5m x 0.5m,installed at miimum depth of 800mm</t>
  </si>
  <si>
    <t>25mm Flat head ceiling nails</t>
  </si>
  <si>
    <t>4,0mm Roof Wire for anchor poles</t>
  </si>
  <si>
    <t>2,0mm Galvanized wire clamps for net wire (fabricate from wire)</t>
  </si>
  <si>
    <t>40mm Wire Staples</t>
  </si>
  <si>
    <t>32mm Wire staples</t>
  </si>
  <si>
    <t>M12 x 1 000mm long galvanized round bar</t>
  </si>
  <si>
    <t>M10 x 1 000mm Long galvanized round bar</t>
  </si>
  <si>
    <t>M12 galvanized washers</t>
  </si>
  <si>
    <t>M10 Galvanized washers</t>
  </si>
  <si>
    <t>M12 Galvanized nuts</t>
  </si>
  <si>
    <t>M10 Galvanized nuts</t>
  </si>
  <si>
    <t xml:space="preserve">M10 x 2 000mm Galvanized anchors made from round bar </t>
  </si>
  <si>
    <t xml:space="preserve">1500mm Long Y-standard Iron fencing poles </t>
  </si>
  <si>
    <t>ACCESSORIES</t>
  </si>
  <si>
    <t>2.5 x 25mm Nail staples</t>
  </si>
  <si>
    <t>2.5 x 30mm Nail staples</t>
  </si>
  <si>
    <t>2.5 x 40mm Nail staples</t>
  </si>
  <si>
    <t>3 x 30mm Nail staples</t>
  </si>
  <si>
    <t>4 x 30mm Nail staples</t>
  </si>
  <si>
    <t>3.5 x 30mm Nail staples</t>
  </si>
  <si>
    <t>3 x 40mm Nail staples</t>
  </si>
  <si>
    <t>3.5 x 40mm Nail staples</t>
  </si>
  <si>
    <t>4 x 40mm Nail staples</t>
  </si>
  <si>
    <t>M10 Wire tensioners with shackles on both ends</t>
  </si>
  <si>
    <t>2,24mm high tensile Steel wire for netting</t>
  </si>
  <si>
    <t>Shade Cloth</t>
  </si>
  <si>
    <t>40%  Green</t>
  </si>
  <si>
    <t>20%  Green</t>
  </si>
  <si>
    <t>50%  Green</t>
  </si>
  <si>
    <t>80%  Green</t>
  </si>
  <si>
    <t>20% Shade White</t>
  </si>
  <si>
    <t>40% Shade White</t>
  </si>
  <si>
    <t>20%  Black</t>
  </si>
  <si>
    <t>40%  Black</t>
  </si>
  <si>
    <t>50%  Black</t>
  </si>
  <si>
    <t>80%  Black</t>
  </si>
  <si>
    <t>L.1.1.7</t>
  </si>
  <si>
    <t>L.1.1.8</t>
  </si>
  <si>
    <t>L.1.1.9</t>
  </si>
  <si>
    <t>L.1.1.10</t>
  </si>
  <si>
    <t>Supply deliver and install the following SABS approved shadenet materials and accessories.Shade Cloth to be manufactured from HDPE (High-Density Polyethylene) with  UV stabiliser</t>
  </si>
  <si>
    <t>Galvanised steel Special fittings</t>
  </si>
  <si>
    <t>L.1.2.1</t>
  </si>
  <si>
    <t>L.1.2.2</t>
  </si>
  <si>
    <t>L.1.2.3</t>
  </si>
  <si>
    <t>L.1.4.4</t>
  </si>
  <si>
    <t>L.1.4.5</t>
  </si>
  <si>
    <t>L.1.4.6</t>
  </si>
  <si>
    <t>L.1.4.7</t>
  </si>
  <si>
    <t>L.1.5</t>
  </si>
  <si>
    <t>L.1.5.1</t>
  </si>
  <si>
    <t>L.1.5.2</t>
  </si>
  <si>
    <t>L.1.5.3</t>
  </si>
  <si>
    <t>L.1.5.4</t>
  </si>
  <si>
    <t>L.1.5.5</t>
  </si>
  <si>
    <t>L.1.5.6</t>
  </si>
  <si>
    <t>L.1.5.7</t>
  </si>
  <si>
    <t>L.1.6</t>
  </si>
  <si>
    <t>L.1.6.1</t>
  </si>
  <si>
    <t>L.1.6.2</t>
  </si>
  <si>
    <t>L.1.6.3</t>
  </si>
  <si>
    <t>L.1.6.4</t>
  </si>
  <si>
    <t>L.1.7</t>
  </si>
  <si>
    <t>L.1.7.1</t>
  </si>
  <si>
    <t>L.1.7.2</t>
  </si>
  <si>
    <t>L.1.7.3</t>
  </si>
  <si>
    <t>L.1.7.4</t>
  </si>
  <si>
    <t>L.1.7.5</t>
  </si>
  <si>
    <t>L.1.7.6</t>
  </si>
  <si>
    <t>L.1.7.7</t>
  </si>
  <si>
    <t>L.1.7.8</t>
  </si>
  <si>
    <t>L.1.7.9</t>
  </si>
  <si>
    <t>L.1.7.10</t>
  </si>
  <si>
    <t>L.1.7.11</t>
  </si>
  <si>
    <t>L.1.7.12</t>
  </si>
  <si>
    <t>L.1.7.13</t>
  </si>
  <si>
    <t>L.1.7.14</t>
  </si>
  <si>
    <t>L.1.7.15</t>
  </si>
  <si>
    <t>L.1.7.16</t>
  </si>
  <si>
    <t>L.1.7.17</t>
  </si>
  <si>
    <t>L.1.7.18</t>
  </si>
  <si>
    <t>L.1.7.19</t>
  </si>
  <si>
    <t>L.1.7.20</t>
  </si>
  <si>
    <t>L.1.7.21</t>
  </si>
  <si>
    <t>L.1.7.22</t>
  </si>
  <si>
    <t>L.1.7.23</t>
  </si>
  <si>
    <t>L.1.7.24</t>
  </si>
  <si>
    <t>L.1.7.25</t>
  </si>
  <si>
    <t>B.2.2</t>
  </si>
  <si>
    <t xml:space="preserve"> 50 mm </t>
  </si>
  <si>
    <t xml:space="preserve"> 50 mm x 2 inch</t>
  </si>
  <si>
    <t>TOTAL SECTION "G" CARRIED FORWARD TO SUMMARY</t>
  </si>
  <si>
    <t xml:space="preserve"> 8 mm</t>
  </si>
  <si>
    <t>TOTAL SECTION "D" CARRIED FORWARD TO SUMMARY</t>
  </si>
  <si>
    <t>TOTAL SECTION "E" CARRIED FORWARD TO SUMMARY</t>
  </si>
  <si>
    <t>TOTAL SECTION "F" CARRIED FORWARD TO SUMMARY</t>
  </si>
  <si>
    <t>TOTAL SECTION "H" CARRIED FORWARD TO SUMMARY</t>
  </si>
  <si>
    <t>TOTAL SECTION "i" CARRIED FORWARD TO SUMMARY</t>
  </si>
  <si>
    <t>TOTAL SECTION "J" CARRIED FORWARD TO SUMMARY</t>
  </si>
  <si>
    <t>Supply, deliver,install and test the following epoxy-coated cast iron irrigation control  (diaphram) valves</t>
  </si>
  <si>
    <t>K.5.2</t>
  </si>
  <si>
    <t>K.5.2.1</t>
  </si>
  <si>
    <t>K.5.2.2</t>
  </si>
  <si>
    <t>K.5.2.3</t>
  </si>
  <si>
    <t>K.5.2.4</t>
  </si>
  <si>
    <t>K.5.2.5</t>
  </si>
  <si>
    <t>K.5.3</t>
  </si>
  <si>
    <t>K.5.3.1</t>
  </si>
  <si>
    <t>K.5.3.2</t>
  </si>
  <si>
    <t>K.5.3.3</t>
  </si>
  <si>
    <t>K.5.3.4</t>
  </si>
  <si>
    <t>K.5.3.5</t>
  </si>
  <si>
    <t>K.5.3.6</t>
  </si>
  <si>
    <t>K.5.3.7</t>
  </si>
  <si>
    <t>K.5.4</t>
  </si>
  <si>
    <t>K.5.4.1</t>
  </si>
  <si>
    <t>K.5.4.2</t>
  </si>
  <si>
    <t>K.5.4.3</t>
  </si>
  <si>
    <t>K.5.4.4</t>
  </si>
  <si>
    <t>K.5.4.5</t>
  </si>
  <si>
    <t>K.5.4.6</t>
  </si>
  <si>
    <t>K.5.4.7</t>
  </si>
  <si>
    <t>K.5.5</t>
  </si>
  <si>
    <t>K.5.5.1</t>
  </si>
  <si>
    <t>K.5.5.2</t>
  </si>
  <si>
    <t>K.5.5.3</t>
  </si>
  <si>
    <t>K.5.5.4</t>
  </si>
  <si>
    <t>K.5.5.5</t>
  </si>
  <si>
    <t>K.5.5.6</t>
  </si>
  <si>
    <t>K.5.5.7</t>
  </si>
  <si>
    <t>K.5.6</t>
  </si>
  <si>
    <t>K.5.6.1</t>
  </si>
  <si>
    <t>K.5.6.2</t>
  </si>
  <si>
    <t>K.5.6.3</t>
  </si>
  <si>
    <t>K.5.6.4</t>
  </si>
  <si>
    <t>K.5.6.5</t>
  </si>
  <si>
    <t>K.5.6.6</t>
  </si>
  <si>
    <t>K.5.6.7</t>
  </si>
  <si>
    <t>K.5.7</t>
  </si>
  <si>
    <t>K.5.7.1</t>
  </si>
  <si>
    <t>K.5.7.2</t>
  </si>
  <si>
    <t>K.5.7.3</t>
  </si>
  <si>
    <t>K.5.7.4</t>
  </si>
  <si>
    <t>K.5.7.5</t>
  </si>
  <si>
    <t>K.5.7.6</t>
  </si>
  <si>
    <t>K.5.7.7</t>
  </si>
  <si>
    <t>K.5.8</t>
  </si>
  <si>
    <t>K.5.8.1</t>
  </si>
  <si>
    <t>K.5.8.2</t>
  </si>
  <si>
    <t>K.5.8.3</t>
  </si>
  <si>
    <t>K.5.8.4</t>
  </si>
  <si>
    <t>K.5.8.5</t>
  </si>
  <si>
    <t>K.5.8.6</t>
  </si>
  <si>
    <t>K.5.8.7</t>
  </si>
  <si>
    <t>K.5.9</t>
  </si>
  <si>
    <t>K.5.9.1</t>
  </si>
  <si>
    <t>K.5.9.2</t>
  </si>
  <si>
    <t>K.5.9.3</t>
  </si>
  <si>
    <t>K.5.9.4</t>
  </si>
  <si>
    <t>K.5.9.5</t>
  </si>
  <si>
    <t>K.5.9.6</t>
  </si>
  <si>
    <t>K.5.9.7</t>
  </si>
  <si>
    <t>K.5.10</t>
  </si>
  <si>
    <t>K.5.10.1</t>
  </si>
  <si>
    <t>K.5.10.2</t>
  </si>
  <si>
    <t>K.5.10.3</t>
  </si>
  <si>
    <t>K.5.10.4</t>
  </si>
  <si>
    <t>K.5.10.5</t>
  </si>
  <si>
    <t>K.5.10.6</t>
  </si>
  <si>
    <t>K.5.10.7</t>
  </si>
  <si>
    <t>K.5.11</t>
  </si>
  <si>
    <t>K.5.11.1</t>
  </si>
  <si>
    <t>K.5.11.2</t>
  </si>
  <si>
    <t>K.5.11.3</t>
  </si>
  <si>
    <t>K.5.11.4</t>
  </si>
  <si>
    <t>K.5.11.5</t>
  </si>
  <si>
    <t>K.5.11.6</t>
  </si>
  <si>
    <t>K.5.11.7</t>
  </si>
  <si>
    <t>K.5.12</t>
  </si>
  <si>
    <t>K.5.12.1</t>
  </si>
  <si>
    <t>K.5.12.2</t>
  </si>
  <si>
    <t>K.5.12.3</t>
  </si>
  <si>
    <t>K.5.12.4</t>
  </si>
  <si>
    <t>K.5.12.5</t>
  </si>
  <si>
    <t>K.5.12.6</t>
  </si>
  <si>
    <t>K.5.12.7</t>
  </si>
  <si>
    <t>K.5.13</t>
  </si>
  <si>
    <t>K.5.13.1</t>
  </si>
  <si>
    <t>K.5.13.2</t>
  </si>
  <si>
    <t>K.5.13.3</t>
  </si>
  <si>
    <t>K.5.13.4</t>
  </si>
  <si>
    <t>K.5.13.5</t>
  </si>
  <si>
    <t>K.5.13.6</t>
  </si>
  <si>
    <t>K.5.13.7</t>
  </si>
  <si>
    <t>K.5.14</t>
  </si>
  <si>
    <t>K.5.14.1</t>
  </si>
  <si>
    <t>K.5.14.2</t>
  </si>
  <si>
    <t>K.5.14.3</t>
  </si>
  <si>
    <t>K.5.14.4</t>
  </si>
  <si>
    <t>K.5.14.5</t>
  </si>
  <si>
    <t>K.5.14.6</t>
  </si>
  <si>
    <t>K.5.14.7</t>
  </si>
  <si>
    <t>K.5.15</t>
  </si>
  <si>
    <t>K.5.15.1</t>
  </si>
  <si>
    <t>K.5.15.2</t>
  </si>
  <si>
    <t>K.5.15.3</t>
  </si>
  <si>
    <t>K.5.15.4</t>
  </si>
  <si>
    <t>K.5.15.5</t>
  </si>
  <si>
    <t>K.5.15.6</t>
  </si>
  <si>
    <t>K.5.15.7</t>
  </si>
  <si>
    <t>K.6</t>
  </si>
  <si>
    <t>K.6.1</t>
  </si>
  <si>
    <t>K.6.1.1</t>
  </si>
  <si>
    <t>K.6.1.2</t>
  </si>
  <si>
    <t>K.6.1.3</t>
  </si>
  <si>
    <t>K.6.1.4</t>
  </si>
  <si>
    <t>K.6.1.5</t>
  </si>
  <si>
    <t>K.6.1.6</t>
  </si>
  <si>
    <t>K.6.1.7</t>
  </si>
  <si>
    <t>K.6.1.8</t>
  </si>
  <si>
    <t>K.6.1.9</t>
  </si>
  <si>
    <t>TOTAL SECTION "K" CARRIED FORWARD TO SUMMARY</t>
  </si>
  <si>
    <t>TOTAL SECTION "L" CARRIED FORWARD TO SUMMARY</t>
  </si>
  <si>
    <t xml:space="preserve"> Plasterer</t>
  </si>
  <si>
    <t xml:space="preserve"> Irrigation engineer</t>
  </si>
  <si>
    <t xml:space="preserve"> Surveyor </t>
  </si>
  <si>
    <t xml:space="preserve"> Welder with API 1104 Certificate</t>
  </si>
  <si>
    <t xml:space="preserve"> Electrician</t>
  </si>
  <si>
    <t xml:space="preserve"> Semi-skilled labourer</t>
  </si>
  <si>
    <t xml:space="preserve"> Labourer</t>
  </si>
  <si>
    <t>TOTAL SECTION "B" CARRIED FORWARD TO SUMMARY</t>
  </si>
  <si>
    <t>M.1</t>
  </si>
  <si>
    <t>M.1.1.1</t>
  </si>
  <si>
    <t>M.1.1.2</t>
  </si>
  <si>
    <t>M.1.1.3</t>
  </si>
  <si>
    <t>M.1.1.4</t>
  </si>
  <si>
    <t>M.1.2.3</t>
  </si>
  <si>
    <t>M.1.2.4</t>
  </si>
  <si>
    <t>M.1.2.5</t>
  </si>
  <si>
    <t>M.1.2.6</t>
  </si>
  <si>
    <t>M.1.2.7</t>
  </si>
  <si>
    <t>M.1.3.1</t>
  </si>
  <si>
    <t>M.1.3.2</t>
  </si>
  <si>
    <t>M.1.3.3</t>
  </si>
  <si>
    <t>M.1.3.4</t>
  </si>
  <si>
    <t>M.1.4</t>
  </si>
  <si>
    <t>M.1.4.1</t>
  </si>
  <si>
    <t>M.1.4.2</t>
  </si>
  <si>
    <t>M.1.4.3</t>
  </si>
  <si>
    <t>M.1.4.4</t>
  </si>
  <si>
    <t>M.1.4.5</t>
  </si>
  <si>
    <t>M.1.4.6</t>
  </si>
  <si>
    <t>M.1.4.7</t>
  </si>
  <si>
    <t>SECTION M : TUNNELS &amp; RESEVOIRS</t>
  </si>
  <si>
    <t>150,000 Galv hogrings(15 boxes)</t>
  </si>
  <si>
    <t>1500m x 12mm rust treated anchor steel</t>
  </si>
  <si>
    <t>L.1.7.26</t>
  </si>
  <si>
    <t>L.1.7.27</t>
  </si>
  <si>
    <t>L.1.7.28</t>
  </si>
  <si>
    <t>L.1.7.29</t>
  </si>
  <si>
    <t>L.1.7.30</t>
  </si>
  <si>
    <t>L.1.7.31</t>
  </si>
  <si>
    <t>L.1.7.32</t>
  </si>
  <si>
    <t>L.1.7.33</t>
  </si>
  <si>
    <t>L.1.7.34</t>
  </si>
  <si>
    <t>L.1.7.35</t>
  </si>
  <si>
    <t>L.1.7.36</t>
  </si>
  <si>
    <t>L.1.7.37</t>
  </si>
  <si>
    <t>L.1.7.38</t>
  </si>
  <si>
    <t>L.1.7.39</t>
  </si>
  <si>
    <t>L.1.7.40</t>
  </si>
  <si>
    <t>L.1.7.41</t>
  </si>
  <si>
    <t>7 x 2.65 mm Galvanised staywire</t>
  </si>
  <si>
    <t>7 x 3.25 mm Galvanised staywire</t>
  </si>
  <si>
    <t>3000 x 5 mm Aluminium Ferrules</t>
  </si>
  <si>
    <t>2000 x 6 mm Aluminium Ferrules</t>
  </si>
  <si>
    <t>7 x 1.6 mm Galvanised staywire</t>
  </si>
  <si>
    <t>7 x 2 mm Galvanised staywire</t>
  </si>
  <si>
    <t>7 x 4 mm Galvanised staywire</t>
  </si>
  <si>
    <t>2,24mm high tension steel wire.Full galvanised</t>
  </si>
  <si>
    <t>M12 Turnbuckle &amp; Eye Hook</t>
  </si>
  <si>
    <t>M10 Galv. Straining bolts</t>
  </si>
  <si>
    <t>M16 Turnbuckle &amp; Eye Hook</t>
  </si>
  <si>
    <t>L.1.7.42</t>
  </si>
  <si>
    <t>10mm Crosby Clamps</t>
  </si>
  <si>
    <t>M12 Wire tensioners with shackles on both ends</t>
  </si>
  <si>
    <t>Double wrap grip</t>
  </si>
  <si>
    <t>vine grips</t>
  </si>
  <si>
    <t>Heavy duty polypropolyne trellising twines</t>
  </si>
  <si>
    <t>pH and EC meter</t>
  </si>
  <si>
    <t xml:space="preserve">Trellising hooks </t>
  </si>
  <si>
    <t>10 L, 150 micron black planting bag</t>
  </si>
  <si>
    <t>4 mm Galvanised Wire for Crop Support in the Tunnels</t>
  </si>
  <si>
    <t xml:space="preserve">200 Micron UV protected, 3 layer Greenhouse plastic to cover of the tunnel structure </t>
  </si>
  <si>
    <t>A UV stabilized black 150 Micron floor plastic Roll to cover the complete floor of a tunnel.</t>
  </si>
  <si>
    <t>Supply deliver and install galvanised steel structure tunnel complete with all the uprights, arches, tie beams, connecting poles on top and corner; and other connecting poles with following minimum specifications.
a) Side pole - 48 mm x 2 mm
b) Arches - 42 mm x 2 mm
c) Tie beams - 34 mm x 2 mm
d) Connecting poles top and corners - 42 mm x 2 mm
e) Other connecting poles = 34 mm x 2 mm</t>
  </si>
  <si>
    <t>30 m x 10 m x 3,5 m</t>
  </si>
  <si>
    <t>32 m x 10 m x 3,5 m</t>
  </si>
  <si>
    <t>33 m x 10 m x 3,5 m</t>
  </si>
  <si>
    <t>34 m x 10 m x 3,5 m</t>
  </si>
  <si>
    <t>35 m x 10 m x 3,5 m</t>
  </si>
  <si>
    <t>30 m x 12 m x 3,5 m</t>
  </si>
  <si>
    <t>P.1</t>
  </si>
  <si>
    <t>P.1.1</t>
  </si>
  <si>
    <t>P.1.1.1</t>
  </si>
  <si>
    <t>P.1.1.2</t>
  </si>
  <si>
    <t>P.1.1.3</t>
  </si>
  <si>
    <t>P.1.1.4</t>
  </si>
  <si>
    <t>P.1.1.5</t>
  </si>
  <si>
    <t>P.1.1.6</t>
  </si>
  <si>
    <t>P.1.1.7</t>
  </si>
  <si>
    <t>P.1.2</t>
  </si>
  <si>
    <t>P.1.2.1</t>
  </si>
  <si>
    <t>P.1.2.2</t>
  </si>
  <si>
    <t>P.1.2.3</t>
  </si>
  <si>
    <t>P.1.2.4</t>
  </si>
  <si>
    <t>P.1.2.5</t>
  </si>
  <si>
    <t>P.1.2.6</t>
  </si>
  <si>
    <t>P.1.2.7</t>
  </si>
  <si>
    <t>P.1.3.1</t>
  </si>
  <si>
    <t>P.1.3.2</t>
  </si>
  <si>
    <t>P.1.4</t>
  </si>
  <si>
    <t>P.1.4.1</t>
  </si>
  <si>
    <t>P.1.4.2</t>
  </si>
  <si>
    <t>P.1.4.3</t>
  </si>
  <si>
    <t>P.1.4.4</t>
  </si>
  <si>
    <t>P.1.4.5</t>
  </si>
  <si>
    <t>P.1.4.6</t>
  </si>
  <si>
    <t>P.1.4.7</t>
  </si>
  <si>
    <t>P.1.5</t>
  </si>
  <si>
    <t>P.1.5.1</t>
  </si>
  <si>
    <t>P.1.5.2</t>
  </si>
  <si>
    <t>P.1.5.3</t>
  </si>
  <si>
    <t>P.1.5.4</t>
  </si>
  <si>
    <t>P.1.5.5</t>
  </si>
  <si>
    <t>P.1.5.6</t>
  </si>
  <si>
    <t>P.1.5.7</t>
  </si>
  <si>
    <t>P.1.6</t>
  </si>
  <si>
    <t>P.1.6.1</t>
  </si>
  <si>
    <t>P.1.6.2</t>
  </si>
  <si>
    <t>P.1.7</t>
  </si>
  <si>
    <t>P.1.7.1</t>
  </si>
  <si>
    <t>P.1.7.2</t>
  </si>
  <si>
    <t>SECTION P : BUILDING</t>
  </si>
  <si>
    <t>DEMOLISHING AND REMOVING</t>
  </si>
  <si>
    <t xml:space="preserve">Demolish existing building structures comprising of brickwork, roofing, closures and foundations. and dispose safely </t>
  </si>
  <si>
    <t>Demolision of non-reinforced concrete</t>
  </si>
  <si>
    <t>Demolision of reinforced concrete</t>
  </si>
  <si>
    <t>Cart away rubble from demolitions and dispose off site.</t>
  </si>
  <si>
    <t>Restore site with soil material filling and compacton</t>
  </si>
  <si>
    <t>Empty Sewage Septic tank and dispose in line with regulations</t>
  </si>
  <si>
    <t>Decomishion a pit toilet, including treatment,removal and disposal of sluge waste</t>
  </si>
  <si>
    <t>DEMOLITIONS</t>
  </si>
  <si>
    <t xml:space="preserve">EARTHWORKS </t>
  </si>
  <si>
    <t>Excavation in earth not exceeding 1,5m deep:</t>
  </si>
  <si>
    <t>Foundation Trenches</t>
  </si>
  <si>
    <t>Footing Holes.</t>
  </si>
  <si>
    <t>Cut levels and depositing excavated material in prescribed stock piles on site.</t>
  </si>
  <si>
    <t>Extra over trench and hole excavations in earth for excavation in:</t>
  </si>
  <si>
    <t>Intermediate excavation</t>
  </si>
  <si>
    <t>Soft/loose rock</t>
  </si>
  <si>
    <t>Hard rock</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</si>
  <si>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</si>
  <si>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</si>
  <si>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</si>
  <si>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</si>
  <si>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Ditto, but from ground level to exceeding 1,5m.</t>
  </si>
  <si>
    <t>Keeping excavations free of water:</t>
  </si>
  <si>
    <t>Sum</t>
  </si>
  <si>
    <t>Handling and Keeping excavations free from subterranean sources.</t>
  </si>
  <si>
    <t>P.1.2.8</t>
  </si>
  <si>
    <t>P.1.2.9</t>
  </si>
  <si>
    <t>P.1.2.10</t>
  </si>
  <si>
    <t>P.1.2.11</t>
  </si>
  <si>
    <t>P.1.2.12</t>
  </si>
  <si>
    <t>SOIL POISONING</t>
  </si>
  <si>
    <t>Vegetation herbicide and anti-termite soil poisoning applied by a Registered Pest Control company utilizing complaint chemical compounds</t>
  </si>
  <si>
    <t>Surrouding area, foundation trenches/ furrows, under floors, forming agaisnt  foundation walls,</t>
  </si>
  <si>
    <t>To bottoms and sides of trenches, holes, etc.</t>
  </si>
  <si>
    <t>P.1.3</t>
  </si>
  <si>
    <t>EARTH FILLING</t>
  </si>
  <si>
    <t>Earth filling obtained from the excavations and / or prescribed stock piles on site (minimum G7 material) compacted to 93% Mod. AASHTO density:</t>
  </si>
  <si>
    <t>Backfilling to trenches, holes, etc.</t>
  </si>
  <si>
    <t>Under floors, steps, pavings, trenches, etc.</t>
  </si>
  <si>
    <t xml:space="preserve">Imported G5 filling, selected and supplied by the Contractor, including depositing in layers not exceeding 150mm thick and compacting to 98% modified AASHTO dry density to trenches, holes, etc. </t>
  </si>
  <si>
    <t>Under floors, etc.</t>
  </si>
  <si>
    <t xml:space="preserve">Imported G7 filling, selected and supplied by the Contractor, including depositing in layers not exceeding 150mm thick and compacting to 98% modified AASHTO dry density to holes, trenches etc. </t>
  </si>
  <si>
    <t>Backfilling to holes, trenches, etc.</t>
  </si>
  <si>
    <t>Coarse river sand filling supplied by the contractor:</t>
  </si>
  <si>
    <t>Under floors etc.</t>
  </si>
  <si>
    <t>Compaction of surfaces:</t>
  </si>
  <si>
    <t>Compaction of ground surface under floors etc including scarifying for a depth of 150mm, breaking down oversize material, adding suitable material where necessary and compacting to 93% Mod AASHTO density.</t>
  </si>
  <si>
    <t>Prescribed density tests on filling:</t>
  </si>
  <si>
    <t>Allow for compaction tests by an approved laboratory to determine density of filling material.</t>
  </si>
  <si>
    <t>Prescribed soil materila testing:</t>
  </si>
  <si>
    <t>Allow for sample collection and submitting for test by an approved laboratory to determine material class, for site stock piled and borrowing materials</t>
  </si>
  <si>
    <t>P.1.4.8</t>
  </si>
  <si>
    <t>P.1.4.9</t>
  </si>
  <si>
    <t>CONCRETE, FORMWORK AND REINFORCEMENT</t>
  </si>
  <si>
    <t>15Mpa/19mm Concrete</t>
  </si>
  <si>
    <t>Surface blinding under footings and bases.</t>
  </si>
  <si>
    <t>20Mpa/19mm Screed</t>
  </si>
  <si>
    <t>Surface screeds, limited to 30mm thick</t>
  </si>
  <si>
    <t>25MPa/19mm Un-Reinforced concrete casting and vibrated:</t>
  </si>
  <si>
    <t>Foundations, footings to columns, footings to walls, cavity walls, slabs, apron, Floors / surface beds, etc</t>
  </si>
  <si>
    <t>25MPa/19mm Reinforced concrete casting and vibrated:</t>
  </si>
  <si>
    <t>30MPa/19mm Unreinforced concrete casting and vibrated:</t>
  </si>
  <si>
    <t>30MPa/19mm Reinforced concrete casting and vibrated:</t>
  </si>
  <si>
    <t xml:space="preserve">Making and testing of 150x150x150mm concrete strength test cubes </t>
  </si>
  <si>
    <t xml:space="preserve">Finishing top surfaces of concrete to or with </t>
  </si>
  <si>
    <t>Smooth wood finish</t>
  </si>
  <si>
    <t>Steel Float Finish</t>
  </si>
  <si>
    <t xml:space="preserve">Charmfers at corners </t>
  </si>
  <si>
    <t>19 x 19mm triangular fillet at corners forming</t>
  </si>
  <si>
    <t>Concrete Test Blocks</t>
  </si>
  <si>
    <t>P.1.5.8</t>
  </si>
  <si>
    <t>P.1.5.9</t>
  </si>
  <si>
    <t xml:space="preserve">Concrete Surface Finishing </t>
  </si>
  <si>
    <t xml:space="preserve">ROUGH FORMWORK </t>
  </si>
  <si>
    <t>Permanent Formwork:</t>
  </si>
  <si>
    <t>To sides, edging, risers, ends and reveals, not exceeding 300mm height</t>
  </si>
  <si>
    <t>To sides, edging, risers, ends and reveals, not exceeding 600mm height</t>
  </si>
  <si>
    <t>To sides, edging, risers, ends and reveals, not exceeding 1500mm height</t>
  </si>
  <si>
    <t>Circular columns shuttering</t>
  </si>
  <si>
    <t>Suspended slabs shuttering</t>
  </si>
  <si>
    <t>Temporal Formwork:</t>
  </si>
  <si>
    <t>SMOOTH FORMWORK</t>
  </si>
  <si>
    <t>Reinforced precasted rib and block Slabs as permanent shutters - top ref mesh and concrete topping measured elsewhere</t>
  </si>
  <si>
    <t>P.1.6.1.1</t>
  </si>
  <si>
    <t>P.1.6.1.2</t>
  </si>
  <si>
    <t>P.1.6.1.3</t>
  </si>
  <si>
    <t>P.1.6.1.4</t>
  </si>
  <si>
    <t>P.1.6.1.5</t>
  </si>
  <si>
    <t>P.1.6.2.1</t>
  </si>
  <si>
    <t>P.1.6.2.2</t>
  </si>
  <si>
    <t>P.1.6.2.3</t>
  </si>
  <si>
    <t>P.1.6.2.4</t>
  </si>
  <si>
    <t>P.1.6.2.5</t>
  </si>
  <si>
    <t>P.1.7.1.1</t>
  </si>
  <si>
    <t>P.1.7.1.2</t>
  </si>
  <si>
    <t>P.1.7.1.3</t>
  </si>
  <si>
    <t>P.1.7.1.4</t>
  </si>
  <si>
    <t>P.1.7.1.5</t>
  </si>
  <si>
    <t>P.1.7.2.1</t>
  </si>
  <si>
    <t>P.1.7.2.2</t>
  </si>
  <si>
    <t>P.1.7.2.3</t>
  </si>
  <si>
    <t>P.1.7.2.4</t>
  </si>
  <si>
    <t>P.1.7.2.5</t>
  </si>
  <si>
    <t>P.1.7.2.6</t>
  </si>
  <si>
    <t>CONCRETE JOINTS</t>
  </si>
  <si>
    <t>Saw cut joints:</t>
  </si>
  <si>
    <t>6mm wide x 50mm deep Saw cut joints on top of concrete</t>
  </si>
  <si>
    <t>Construction Joints</t>
  </si>
  <si>
    <t xml:space="preserve">6mm Soft board, not exceeding </t>
  </si>
  <si>
    <t>CONCRETE REINFORCEMENT</t>
  </si>
  <si>
    <t>High tensile steel reinforcement bars to structural concrete work.</t>
  </si>
  <si>
    <t>t</t>
  </si>
  <si>
    <t>Fabric reinforcement:</t>
  </si>
  <si>
    <t>REF. 193 fabric reinforcement in concrete surface beds, raft slabs etc.</t>
  </si>
  <si>
    <t>REF. 245 fabric reinforcement in concrete surface beds, raft slabs etc.</t>
  </si>
  <si>
    <t>REF. 395 fabric reinforcement in concrete surface beds, raft slabs etc.</t>
  </si>
  <si>
    <t>REF. 617 fabric reinforcement in concrete surface beds, raft slabs etc.</t>
  </si>
  <si>
    <t>REF. 888 fabric reinforcement in concrete surface beds, raft slabs etc.</t>
  </si>
  <si>
    <t>P.1.8</t>
  </si>
  <si>
    <t>P.1.8.1</t>
  </si>
  <si>
    <t>P.1.8.1.1</t>
  </si>
  <si>
    <t>P.1.8.2</t>
  </si>
  <si>
    <t>P.1.8.2.1</t>
  </si>
  <si>
    <t>P.1.9</t>
  </si>
  <si>
    <t>P.1.9.1</t>
  </si>
  <si>
    <t>P.1.10</t>
  </si>
  <si>
    <t>P.1.10.1</t>
  </si>
  <si>
    <t>P.1.10.2</t>
  </si>
  <si>
    <t>P.1.10.3</t>
  </si>
  <si>
    <t>P.1.10.4</t>
  </si>
  <si>
    <t>P.1.10.5</t>
  </si>
  <si>
    <t>MASONRY</t>
  </si>
  <si>
    <t xml:space="preserve">BRICKWORK </t>
  </si>
  <si>
    <t xml:space="preserve">Brickwork consisting of solid bricks with 10.5 MPa minimum nominal compressive strength in Class I mortar with Coprox masonry waterproofing or equal approved waterproof cement additive.  (Cement to be 42.5N all-purpose cement): </t>
  </si>
  <si>
    <t>220mm wide (One brick) walls.</t>
  </si>
  <si>
    <t>110mm wide (half brick) walls.</t>
  </si>
  <si>
    <t>150mm wide (one brick) using maxi bricks walls.</t>
  </si>
  <si>
    <t>345mm thick cavity brick walls made of two leafs of 110mm wall with 135mm concrete fill (concrete elsewhere measured).</t>
  </si>
  <si>
    <t>Cavity brick walls made of two leafs of 110mm wall with over 135mm concrete fill (concrete elsewhere measured).</t>
  </si>
  <si>
    <t>BRICKWORK AND BLOCKWORK SUNDRIES</t>
  </si>
  <si>
    <t>Galvanized brickwork reinforcement</t>
  </si>
  <si>
    <t>115mm Wide reinforcement built in horizontally</t>
  </si>
  <si>
    <t>230mm Wide reinforcement built in horizontally.</t>
  </si>
  <si>
    <t xml:space="preserve">Ditto, but in foundations </t>
  </si>
  <si>
    <t>P.2</t>
  </si>
  <si>
    <t>P.2.1</t>
  </si>
  <si>
    <t>P.2.1.1</t>
  </si>
  <si>
    <t>P.2.1.2</t>
  </si>
  <si>
    <t>P.2.1.3</t>
  </si>
  <si>
    <t>P.2.1.4</t>
  </si>
  <si>
    <t>P.2.1.5</t>
  </si>
  <si>
    <t>P.2.1.6</t>
  </si>
  <si>
    <t>P.2.2</t>
  </si>
  <si>
    <t>P.2.2.1</t>
  </si>
  <si>
    <t>P.2.2.2</t>
  </si>
  <si>
    <t>P.2.2.3</t>
  </si>
  <si>
    <t>P.2.2.4</t>
  </si>
  <si>
    <t>30 x 2mm Galvanized roof tie 1500mm long with one end fixed to timber and other built into brickwork or concrete.</t>
  </si>
  <si>
    <t>WATERPROOFING</t>
  </si>
  <si>
    <t>Bagging and sealing the outer face of the inner skin of walls with 1:3 cement and sand mixture to walls</t>
  </si>
  <si>
    <t>Sealing walls face with two coats of bitumen emulsion waterproofing coating:</t>
  </si>
  <si>
    <t>Samples bricks</t>
  </si>
  <si>
    <t xml:space="preserve">Supply and deliver sample bricks for approval </t>
  </si>
  <si>
    <t>FACE BRICK</t>
  </si>
  <si>
    <t xml:space="preserve">FBS clay face brick , size 222 x 106 x 73mm, bedded and jointed in Class II mortar and pointed with recessed vertical and recessed horizontal joints, suitable for exposure zones 1-2 (Cement to be 42.5N all-purpose cement): </t>
  </si>
  <si>
    <t>Extra over brickwork for face brickwork externally.</t>
  </si>
  <si>
    <t xml:space="preserve">Extra over for face brick in foundations </t>
  </si>
  <si>
    <t>Half brick wall in beam filling pointed one side including cutting and fitting around roof timbers and bedding roofing solid on top in cement mortar.</t>
  </si>
  <si>
    <t>One brickwall pointed on both sides.</t>
  </si>
  <si>
    <t>Half brickwall pointed on both sides.</t>
  </si>
  <si>
    <t>Cutting at beam filling level or other locations</t>
  </si>
  <si>
    <t>Face brick copings, roller coarse, corbeling, lintels over windows, sills, etc, pointed with recessed joints on all exposed faces:</t>
  </si>
  <si>
    <t>ROOF TIES</t>
  </si>
  <si>
    <t>P.3</t>
  </si>
  <si>
    <t>P.3.1</t>
  </si>
  <si>
    <t>P.3.2</t>
  </si>
  <si>
    <t>P.3.2.1</t>
  </si>
  <si>
    <t>P.3.2.2</t>
  </si>
  <si>
    <t>P.4</t>
  </si>
  <si>
    <t>P.4.1</t>
  </si>
  <si>
    <t>P.4.1.1</t>
  </si>
  <si>
    <t>P.4.1.2</t>
  </si>
  <si>
    <t>P.4.1.3</t>
  </si>
  <si>
    <t>P.4.1.4</t>
  </si>
  <si>
    <t>P.4.1.5</t>
  </si>
  <si>
    <t>P.4.1.6</t>
  </si>
  <si>
    <t>LINTOLS</t>
  </si>
  <si>
    <t>Pre-Cast Concrete lintols 75 x 110</t>
  </si>
  <si>
    <t>On internal skin above doors and windows and openings</t>
  </si>
  <si>
    <t>Lintels 0.9 m</t>
  </si>
  <si>
    <t>Lintels 1.2 m</t>
  </si>
  <si>
    <t>Lintels 1.8 m</t>
  </si>
  <si>
    <t>Lintels 2.4 m</t>
  </si>
  <si>
    <t>Lintels 3 m</t>
  </si>
  <si>
    <t>Lintels 4 m</t>
  </si>
  <si>
    <t>Pre-Cast Concrete lintols 75 x 150mm</t>
  </si>
  <si>
    <t xml:space="preserve">DAMPPROOFING OF WALLS AND FLOORS </t>
  </si>
  <si>
    <t>One layer of 250 micron waterproof plastic sheeting sealed at laps with 'Gunplas Pressure Sensitive Tape':</t>
  </si>
  <si>
    <t>Under surface beds, bases, etc.</t>
  </si>
  <si>
    <t>One layer of 350 micron embossed dampcourse waterproof sheeting below walls, sills, etc:</t>
  </si>
  <si>
    <t>Below walls, sills, etc.</t>
  </si>
  <si>
    <t>JOINT SEALANTS</t>
  </si>
  <si>
    <t>Clear Neutral silicone sealant:</t>
  </si>
  <si>
    <t>In joint sealing and pointing all round external window and door frames.</t>
  </si>
  <si>
    <t>Two-part grey polysulphide sealing compound including backing cord, bond breaker, primer, etc</t>
  </si>
  <si>
    <t>10 x 12mm In movement joints in floors or walls including raking out expansion joint filler as necessary (Provisional).</t>
  </si>
  <si>
    <t>P.5</t>
  </si>
  <si>
    <t>P.5.1</t>
  </si>
  <si>
    <t>P.5.1.1</t>
  </si>
  <si>
    <t>P.5.2</t>
  </si>
  <si>
    <t>P.5.2.1.1</t>
  </si>
  <si>
    <t>P.5.2.1</t>
  </si>
  <si>
    <t>P.5.1.1.1</t>
  </si>
  <si>
    <t>P.5.1.1.2</t>
  </si>
  <si>
    <t>P.5.1.1.3</t>
  </si>
  <si>
    <t>P.5.1.1.4</t>
  </si>
  <si>
    <t>P.5.1.1.5</t>
  </si>
  <si>
    <t>P.5.1.1.6</t>
  </si>
  <si>
    <t>P.5.2.1.2</t>
  </si>
  <si>
    <t>P.5.2.1.3</t>
  </si>
  <si>
    <t>P.5.2.1.4</t>
  </si>
  <si>
    <t>P.5.2.1.5</t>
  </si>
  <si>
    <t>P.5.2.1.6</t>
  </si>
  <si>
    <t>P.6</t>
  </si>
  <si>
    <t>P.6.1</t>
  </si>
  <si>
    <t>P.6.1.1</t>
  </si>
  <si>
    <t>P.6.1.2</t>
  </si>
  <si>
    <t>P.6.1.3</t>
  </si>
  <si>
    <t>P.6.1.4</t>
  </si>
  <si>
    <t>P.6.2</t>
  </si>
  <si>
    <t>P.6.2.1</t>
  </si>
  <si>
    <t>P.6.2.2</t>
  </si>
  <si>
    <t>P.6.2.3</t>
  </si>
  <si>
    <t>P.6.2.4</t>
  </si>
  <si>
    <t>ROOF COVERINGS</t>
  </si>
  <si>
    <t>PROFILED METAL SHEETING AND ACCESSORIES, Color Coated</t>
  </si>
  <si>
    <t>0,58mm Thick Z200 "IBR Profile" galvanised metal roof sheeting, in single sheet lengths, with "Chromadek" finish to external face and standard backing coat to internal face including installation accessories :</t>
  </si>
  <si>
    <t>Roof sheeting laid to a mono-pitch.</t>
  </si>
  <si>
    <t>0,58mm Thick Z200 "IBR Profile" galvanised metal roof sheeting, in single sheet lengths, with "Chromadek" finish to external face and standard backing coat to internal face including installation accessories :for side Cladding</t>
  </si>
  <si>
    <t>0.58mm Flashings pre-painted to match roof sheeting and fixed in strict accordance with manufacturer's instructions  including installation accessories :</t>
  </si>
  <si>
    <t>Mono pitched ridge capping with 225mm lapping secured onto the roof.</t>
  </si>
  <si>
    <t xml:space="preserve">Ridge cover, 0,58mm ridge pre-painted to match roof shitting and fixed </t>
  </si>
  <si>
    <t>Ridge Closures, 0,58mm ridge closures fixed under the ridge line</t>
  </si>
  <si>
    <t xml:space="preserve">PROFILED METAL SHEETING AND ACCESSORIES, Galvanised treated </t>
  </si>
  <si>
    <t>0,58mm Thick Z200 "IBR Profile" galvanised metal roof sheeting, in single sheet lengths, including installation accessories :</t>
  </si>
  <si>
    <t>0,58mm Thick Z200 "IBR Profile" galvanised metal roof sheeting, in single sheet lengths,  including installation accessories :for side Cladding</t>
  </si>
  <si>
    <t xml:space="preserve">Clear /transparent Poly carbonated, IBR profile on roofing </t>
  </si>
  <si>
    <t>ROOF INSULATION</t>
  </si>
  <si>
    <t>"Alububble"  or equal approved insulation</t>
  </si>
  <si>
    <t>Insulation laid and strained by 2mm galvanized wires on timber roof trusses/ steel purlins</t>
  </si>
  <si>
    <t>Polyesterene foam of 50mm thickness</t>
  </si>
  <si>
    <t>Polyesterene foam of 75mm thickness</t>
  </si>
  <si>
    <t>Polyesterene foam of 100mm thickness</t>
  </si>
  <si>
    <t>Polyesterene foam of 150mm thickness</t>
  </si>
  <si>
    <t>Sandwich panels (IBR sheets and insualtion foam) for Roofing</t>
  </si>
  <si>
    <t>Roof panel sandwich made of 0,58mm color coated chromadek IBR profile in top, 50mm insulation foam and 1mm thick white enamal coated sheet</t>
  </si>
  <si>
    <t>Roof panel sandwich made of 0,58mm color coated chromadek IBR profile in top, 75mm insulation foam and 1mm thick white enamal coated sheet</t>
  </si>
  <si>
    <t>Roof panel sandwich made of 0,58mm color coated chromadek IBR profile in top, 100mm insulation foam and 1mm thick white enamal coated sheet</t>
  </si>
  <si>
    <t>Sandwich panels (IBR sheets and insualtion foam) for Panel Walls</t>
  </si>
  <si>
    <t>Wall panel sandwich made of 1mm thick sheet, coated with white enamel, 50mm insulation foam, and 1mm thick sheet coated with enamel</t>
  </si>
  <si>
    <t>Wall panel sandwich made of 1mm thick sheet, coated with white enamel, 75mm insulation foam, and 1mm thick sheet coated with enamel</t>
  </si>
  <si>
    <t>Wall panel sandwich made of 1mm thick sheet, coated with white enamel, 100mm insulation foam, and 1mm thick sheet coated with enamel</t>
  </si>
  <si>
    <t>Wall panel sandwich made of 1mm thick sheet, coated with white enamel, 150mm insulation foam, and 1mm thick sheet coated with enamel</t>
  </si>
  <si>
    <t>P.7</t>
  </si>
  <si>
    <t>P.7.1</t>
  </si>
  <si>
    <t>P.7.1.1</t>
  </si>
  <si>
    <t>P.7.1.2</t>
  </si>
  <si>
    <t>P.7.1.3</t>
  </si>
  <si>
    <t>P.7.1.4</t>
  </si>
  <si>
    <t>P.7.1.5</t>
  </si>
  <si>
    <t>P.7.1.6</t>
  </si>
  <si>
    <t>P.7.1.7</t>
  </si>
  <si>
    <t>P.7.2</t>
  </si>
  <si>
    <t>P.7.2.1</t>
  </si>
  <si>
    <t>P.7.2.2</t>
  </si>
  <si>
    <t>P.7.2.3</t>
  </si>
  <si>
    <t>P.7.2.4</t>
  </si>
  <si>
    <t>P.7.2.5</t>
  </si>
  <si>
    <t>P.7.2.6</t>
  </si>
  <si>
    <t>P.7.2.7</t>
  </si>
  <si>
    <t>P.7.2.8</t>
  </si>
  <si>
    <t>P.8</t>
  </si>
  <si>
    <t>P.8.1</t>
  </si>
  <si>
    <t>P.8.1.1</t>
  </si>
  <si>
    <t>P.8.1.2</t>
  </si>
  <si>
    <t>P.8.1.3</t>
  </si>
  <si>
    <t>P.8.1.4</t>
  </si>
  <si>
    <t>P.8.1.5</t>
  </si>
  <si>
    <t>P.8.2</t>
  </si>
  <si>
    <t>P.8.2.1</t>
  </si>
  <si>
    <t>P.8.2.2</t>
  </si>
  <si>
    <t>P.8.2.3</t>
  </si>
  <si>
    <t>P.8.3</t>
  </si>
  <si>
    <t>P.8.3.1</t>
  </si>
  <si>
    <t>P.8.3.2</t>
  </si>
  <si>
    <t>P.8.3.3</t>
  </si>
  <si>
    <t>P.8.3.4</t>
  </si>
  <si>
    <t>STEEL WORKS FABRICATION</t>
  </si>
  <si>
    <t>Steelworks for the spply, fabricate, surface preparation, shop priming, delivery to site &amp; installation of a complete roof structure. Including all necessary columns, frame members, cleats, brackets, gussets, packs, nuts, bolts, washers, roof screws, roof washers, ridging, side flashing, insulation, etc. Cut off losses not included for pricing. Actual work constructed quantities considered</t>
  </si>
  <si>
    <t>H Sections</t>
  </si>
  <si>
    <t>ton</t>
  </si>
  <si>
    <t>IPE sections</t>
  </si>
  <si>
    <t>Flat bars</t>
  </si>
  <si>
    <t>Angle Irons</t>
  </si>
  <si>
    <t>Round Bars</t>
  </si>
  <si>
    <t>Square Bars</t>
  </si>
  <si>
    <t>Channel</t>
  </si>
  <si>
    <t>Lipped Channel for roof purlins</t>
  </si>
  <si>
    <t>Round Tubes</t>
  </si>
  <si>
    <t>Square Tubes</t>
  </si>
  <si>
    <t>Rectangular Tube</t>
  </si>
  <si>
    <t>Expanded Metal sheet for security</t>
  </si>
  <si>
    <t>Welded Mesh</t>
  </si>
  <si>
    <t>Plates</t>
  </si>
  <si>
    <t>Threated Bars</t>
  </si>
  <si>
    <t>Bolt and nut and washers</t>
  </si>
  <si>
    <t>kg</t>
  </si>
  <si>
    <t>Treatment of Steel</t>
  </si>
  <si>
    <t>Cold foam galvanising</t>
  </si>
  <si>
    <t>Full dip galvanising</t>
  </si>
  <si>
    <t>Primer paint application</t>
  </si>
  <si>
    <t>Enamel paint application</t>
  </si>
  <si>
    <t>P.9</t>
  </si>
  <si>
    <t>P.9.1</t>
  </si>
  <si>
    <t>P.9.1.1</t>
  </si>
  <si>
    <t>P.9.1.2</t>
  </si>
  <si>
    <t>P.9.1.3</t>
  </si>
  <si>
    <t>P.9.1.4</t>
  </si>
  <si>
    <t>P.9.1.5</t>
  </si>
  <si>
    <t>P.9.1.6</t>
  </si>
  <si>
    <t>P.9.1.7</t>
  </si>
  <si>
    <t>P.9.1.8</t>
  </si>
  <si>
    <t>P.9.1.9</t>
  </si>
  <si>
    <t>P.9.1.10</t>
  </si>
  <si>
    <t>P.9.1.11</t>
  </si>
  <si>
    <t>P.9.1.12</t>
  </si>
  <si>
    <t>P.9.1.13</t>
  </si>
  <si>
    <t>P.9.1.14</t>
  </si>
  <si>
    <t>P.9.1.15</t>
  </si>
  <si>
    <t>P.9.1.16</t>
  </si>
  <si>
    <t>P.9.2</t>
  </si>
  <si>
    <t>P.9.2.1</t>
  </si>
  <si>
    <t>P.9.2.2</t>
  </si>
  <si>
    <t>P.9.2.3</t>
  </si>
  <si>
    <t>P.9.2.4</t>
  </si>
  <si>
    <t>CARPENTRY &amp; JOINERY</t>
  </si>
  <si>
    <t>CARPENTRY</t>
  </si>
  <si>
    <t>Sawn softwood:</t>
  </si>
  <si>
    <t>38 x 114mm Wall plate.</t>
  </si>
  <si>
    <t>50 x 76mm Purlins/ Bracing</t>
  </si>
  <si>
    <t>38 x 152mm Rafters.</t>
  </si>
  <si>
    <t>Sundries:</t>
  </si>
  <si>
    <t>TRI FIX or equal approved hurricane clip fixed using 10 x 32mm galvanised clout nails (Provisional).</t>
  </si>
  <si>
    <t>EAVES, VERGES, ETC</t>
  </si>
  <si>
    <t>"Everite Nutec" or equal approved fibre cement</t>
  </si>
  <si>
    <t>12 x 225mm Fascia board drilled and brass screwed to rafter feet including galvanised steel H-profile jointing strips, etc.</t>
  </si>
  <si>
    <t>85 x 275 x 6mm Barge board drilled and brass screwed to purlin ends including galvanised steel H-profile jointing strips, screws, holes, etc.</t>
  </si>
  <si>
    <t>DOORS</t>
  </si>
  <si>
    <t>SANS Approved meranti:</t>
  </si>
  <si>
    <t>44mm Framed, ledged, and battened single door with flush ply panel internally size 813 x 2032mm high comprising 44 x 110mm top rail and stiles, 44 x 220mm bottom rail, 44 x 150mm lock rail and 22 x 70mm vertical "v" jointed boards .</t>
  </si>
  <si>
    <t>44mm Framed, ledged, and battened single door with flush ply panel internally size 950 x 2032mm high comprising 44 x 110mm top rail and stiles, 44 x 220mm bottom rail, 44 x 150mm lock rail and 22 x 70mm vertical "v" jointed boards (D2).</t>
  </si>
  <si>
    <t>44mm Framed, ledged, and battened purpose made single door with flush ply panel internally size 813 x 1832mm high comprising 44 x 110mm stiles, 44 x 220mm bottom rail, 44 x 150mm lock rail and 22 x 70mm vertical "v" jointed boards</t>
  </si>
  <si>
    <t xml:space="preserve">44mm Framed, ledged, and battened single door with flush ply panel internally size 950 x 2032mm high comprising 44 x 110mm top rail and stiles, 44 x 220mm bottom rail, 44 x 150mm lock rail and 22 x 70mm vertical "v" jointed boards </t>
  </si>
  <si>
    <t>Hard board door panels:Semi-solid core door with 3mm thick tampered Hardboard sides and concealed hardware edges</t>
  </si>
  <si>
    <t xml:space="preserve">44mm frames, Hrd board hollow core door, size 813 x 2032mm high </t>
  </si>
  <si>
    <t xml:space="preserve">44mm frames, Hrd board hollow core door, size 950 x 2032mm high </t>
  </si>
  <si>
    <t xml:space="preserve">44mm frames, Hrd board hollow core door, size 813 x 1832mm high </t>
  </si>
  <si>
    <t>IRONMONGERY</t>
  </si>
  <si>
    <t>HINGES:</t>
  </si>
  <si>
    <t>75 x 100mm Brass Medium duty ball bearing HMP butt hinges.</t>
  </si>
  <si>
    <t>Pairs</t>
  </si>
  <si>
    <t>LOCKS</t>
  </si>
  <si>
    <t>"UNION 2277-78SS" or equal approved three lever sash mortice lockset.</t>
  </si>
  <si>
    <t>Door indicator bolt satin chrome  complete</t>
  </si>
  <si>
    <t>HANDLES</t>
  </si>
  <si>
    <t>"Dorma DPH301B" or equal approved Stainless Steel Straight Tubular Pull door handle flange fixing.</t>
  </si>
  <si>
    <t>Stainless Steel Hat and coat hook, code DHC - SS-030-A or equal approved.</t>
  </si>
  <si>
    <t xml:space="preserve">38mm Diameter black rubber door stop plugged and screwed to wall. </t>
  </si>
  <si>
    <t>P.10</t>
  </si>
  <si>
    <t>P.10.1</t>
  </si>
  <si>
    <t>P.10.1.1</t>
  </si>
  <si>
    <t>P.10.1.2</t>
  </si>
  <si>
    <t>P.10.1.3</t>
  </si>
  <si>
    <t>P.10.1.4</t>
  </si>
  <si>
    <t>P.10.2</t>
  </si>
  <si>
    <t>P.10.2.1</t>
  </si>
  <si>
    <t>P.10.2.2</t>
  </si>
  <si>
    <t>P.10.2.3</t>
  </si>
  <si>
    <t>P.10.3</t>
  </si>
  <si>
    <t>P.10.3.1</t>
  </si>
  <si>
    <t>P.10.3.2</t>
  </si>
  <si>
    <t>P.10.3.3</t>
  </si>
  <si>
    <t>P.10.3.4</t>
  </si>
  <si>
    <t>P.10.3.5</t>
  </si>
  <si>
    <t>P.10.3.6</t>
  </si>
  <si>
    <t>P.10.3.7</t>
  </si>
  <si>
    <t>P.10.3.8</t>
  </si>
  <si>
    <t>P.10.3.9</t>
  </si>
  <si>
    <t>P.10.3.10</t>
  </si>
  <si>
    <t>P.10.4</t>
  </si>
  <si>
    <t>P.10.4.1</t>
  </si>
  <si>
    <t>P.10.4.1.1</t>
  </si>
  <si>
    <t>P.10.4.2</t>
  </si>
  <si>
    <t>P.10.4.2.1</t>
  </si>
  <si>
    <t>P.10.4.2.2</t>
  </si>
  <si>
    <t>P.10.5</t>
  </si>
  <si>
    <t>P.10.5.1</t>
  </si>
  <si>
    <t>P.10.5.2</t>
  </si>
  <si>
    <t>P.10.5.3</t>
  </si>
  <si>
    <t>P.10.5.4</t>
  </si>
  <si>
    <t>METALWORK</t>
  </si>
  <si>
    <t>STEEL BURGLAR GATES TO DOORS</t>
  </si>
  <si>
    <t>Security Gate consisting of 25 x 25 x 2mm galvanised mild steel frame with 12mm galvanised mild steel square bars infill placed at 109mm centres, hung with one pair of galvanised mild steel hinges including locks, handles, ironmongery complete and fixed to brickwork:</t>
  </si>
  <si>
    <t>Security gate size 900 x 2050mm high</t>
  </si>
  <si>
    <t>Security double gate size 1800 x 2050mm high.</t>
  </si>
  <si>
    <t>PLASTERING</t>
  </si>
  <si>
    <t>SCREEDS</t>
  </si>
  <si>
    <t>Untinted granolithic, on concrete:</t>
  </si>
  <si>
    <t>30mm Thick on floors and landings.</t>
  </si>
  <si>
    <t>Skirtings</t>
  </si>
  <si>
    <t>75mm High coved granolithic skirting.</t>
  </si>
  <si>
    <t xml:space="preserve">INTERNAL PLASTER </t>
  </si>
  <si>
    <t xml:space="preserve">10mm thick of 1:4 sand cement plaster </t>
  </si>
  <si>
    <t>On walls.</t>
  </si>
  <si>
    <t>Inside Pits</t>
  </si>
  <si>
    <t>P.11</t>
  </si>
  <si>
    <t>P.11.1</t>
  </si>
  <si>
    <t>P.11.1.1</t>
  </si>
  <si>
    <t>P.11.1.2</t>
  </si>
  <si>
    <t>P.11.1.3</t>
  </si>
  <si>
    <t>P.12</t>
  </si>
  <si>
    <t>P.12.1</t>
  </si>
  <si>
    <t>P.12.1.1</t>
  </si>
  <si>
    <t>P.12.1.2</t>
  </si>
  <si>
    <t>P.12.2</t>
  </si>
  <si>
    <t>P.12.2.1</t>
  </si>
  <si>
    <t>P.12.3</t>
  </si>
  <si>
    <t>P.12.3.1</t>
  </si>
  <si>
    <t>P.12.3.2</t>
  </si>
  <si>
    <t>P.12.3.3</t>
  </si>
  <si>
    <t>PAINTWORK</t>
  </si>
  <si>
    <t>ON WOOD</t>
  </si>
  <si>
    <t>Stop, sand down and prepare wood surfaces and apply one coat wood primer, one undercoat and two coats eggshell enamel paint as per Plascon or equal approved:</t>
  </si>
  <si>
    <t>On doors</t>
  </si>
  <si>
    <t>On door frames</t>
  </si>
  <si>
    <t>Prepare and apply two coats carbolenium on:</t>
  </si>
  <si>
    <t>On exposed timbers.</t>
  </si>
  <si>
    <t>ON FIBRE-CEMENT</t>
  </si>
  <si>
    <t>Prepare and apply two coats pure acrylic roof paint on:</t>
  </si>
  <si>
    <t>On fascias and barge boards.</t>
  </si>
  <si>
    <t>ON Windows and Frames</t>
  </si>
  <si>
    <t>Prepare and apply two coats enamel paint</t>
  </si>
  <si>
    <t>Windows frame putty</t>
  </si>
  <si>
    <t>Doors, Window Frames and Glazing</t>
  </si>
  <si>
    <t>Roller Doors</t>
  </si>
  <si>
    <t>Industrial Roller door, Chain operated, 2400 x 3000mm high galvanized with locking mechanism</t>
  </si>
  <si>
    <t>Industrial Sliding Door on track and guide, 2400 x 3000mm high galvanized with locking mechanism</t>
  </si>
  <si>
    <t>Standard Garage roll up door 2400 x 2000mm, with a pedestrian lock mechanism</t>
  </si>
  <si>
    <t>P.13</t>
  </si>
  <si>
    <t>P.13.1</t>
  </si>
  <si>
    <t>P.13.1.1</t>
  </si>
  <si>
    <t>P.13.1.2</t>
  </si>
  <si>
    <t>P.13.1.3</t>
  </si>
  <si>
    <t>P.13.1.4</t>
  </si>
  <si>
    <t>P.13.1.5</t>
  </si>
  <si>
    <t>P.13.2</t>
  </si>
  <si>
    <t>P.13.2.1</t>
  </si>
  <si>
    <t>P.13.2.2</t>
  </si>
  <si>
    <t>P.13.2.3</t>
  </si>
  <si>
    <t>P.13.2.4</t>
  </si>
  <si>
    <t>P.13.2.5</t>
  </si>
  <si>
    <t>P.13.2.6</t>
  </si>
  <si>
    <t>P.13.3</t>
  </si>
  <si>
    <t>P.13.4</t>
  </si>
  <si>
    <t>Steel Window frames</t>
  </si>
  <si>
    <t xml:space="preserve">Window frames measured by total length of steel sections used </t>
  </si>
  <si>
    <t xml:space="preserve">Window frame opening frames, measured by total length of steel section </t>
  </si>
  <si>
    <t>Window frames closing catchers and adjustment mechanism</t>
  </si>
  <si>
    <t>Glazing including putty, 6mm plain glass</t>
  </si>
  <si>
    <t>Glazing including putty, 6mm frosted glass</t>
  </si>
  <si>
    <t>Glazing including putty, 8mm plain glass</t>
  </si>
  <si>
    <t>Aluminium Windows and Doors</t>
  </si>
  <si>
    <t>Aluminium Windows frame measured by total frame section length</t>
  </si>
  <si>
    <t xml:space="preserve">Aluminium frame opening frames, measured by total length of section </t>
  </si>
  <si>
    <t>Shutter proof/ laminated glazing including holding and sealing rubber, 6,38mm</t>
  </si>
  <si>
    <t>Form 12mm diameter hole through fence post.</t>
  </si>
  <si>
    <t>Supply &amp; install Strong room door, 120mm thick, 6mm outer plate, 2032.5H x 1000W, Outward opening, one key lock with emergency inner release, Mass 150 to 300kg and 7 Lever security keylock 8 bolt, 180 degree opening</t>
  </si>
  <si>
    <t xml:space="preserve">PRESSED STEEL DOOR FRAMES </t>
  </si>
  <si>
    <t>Inclusing all accessories for complete frame ready for fixing door panel</t>
  </si>
  <si>
    <t>1,2mm  thick Double rebated mild steel door frames suitable for half brick walls. Frame complete with one pair standard butt hinges and factory applied primer</t>
  </si>
  <si>
    <t xml:space="preserve">Frame for door 813 x 2032mm high </t>
  </si>
  <si>
    <t>Frame for door 813 x 2032mm high and fixed fanlight 305mm high</t>
  </si>
  <si>
    <t>1,2mm  thick Double rebated mild steel door frames suitable for one brick walls. Frame complete with one pair standard butt hinges and factory applied primer</t>
  </si>
  <si>
    <t>Frame for door  813 x 2 032mm high</t>
  </si>
  <si>
    <t xml:space="preserve">Frame for door 813 x 2032mm high and fixed fanlight 305mm high </t>
  </si>
  <si>
    <t xml:space="preserve">Frame for door 914 x 2 032mm high </t>
  </si>
  <si>
    <t>Frame for door  1 511 x 2 032mm high</t>
  </si>
  <si>
    <t>P.13.3.1</t>
  </si>
  <si>
    <t>P.13.3.2</t>
  </si>
  <si>
    <t>P.13.3.3</t>
  </si>
  <si>
    <t>P.13.3.4</t>
  </si>
  <si>
    <t>P.13.3.5</t>
  </si>
  <si>
    <t>P.13.3.6</t>
  </si>
  <si>
    <t>P.13.4.1</t>
  </si>
  <si>
    <t>P.13.4.2</t>
  </si>
  <si>
    <t>P.13.4.3</t>
  </si>
  <si>
    <t>P.13.4.4</t>
  </si>
  <si>
    <t>P.13.4.5</t>
  </si>
  <si>
    <t>P.13.5</t>
  </si>
  <si>
    <t>P.13.5.1</t>
  </si>
  <si>
    <t>P.13.5.2</t>
  </si>
  <si>
    <t>P.13.5.3</t>
  </si>
  <si>
    <t>P.13.5.4</t>
  </si>
  <si>
    <t>P.13.5.5</t>
  </si>
  <si>
    <t>P.13.5.6</t>
  </si>
  <si>
    <t>P.13.5.7</t>
  </si>
  <si>
    <t>P.13.5.8</t>
  </si>
  <si>
    <t>P.13.5.9</t>
  </si>
  <si>
    <t>P.13.5.10</t>
  </si>
  <si>
    <t>Combi Steel Door Frames and Door, 1,2mm thickness</t>
  </si>
  <si>
    <t>Double Doors Steel Combination Door and Frame,  1 511 x 2 032mm high</t>
  </si>
  <si>
    <t xml:space="preserve">Single Door Steel Frameand Door 813 x 2 032mm high </t>
  </si>
  <si>
    <t xml:space="preserve">LOCKS </t>
  </si>
  <si>
    <t>Supply 50 mm "Viro" Padlocks and Keys (or equal approved )</t>
  </si>
  <si>
    <t>Three lever double cylinder lockset code 2222 or similar with Gower Handel code CZ682-05 SC complete with striking plate fixed to metal</t>
  </si>
  <si>
    <t>Four-lever lockset with striking plate fixed to metal</t>
  </si>
  <si>
    <t>DMWS-SS-008 or similar Bathroom /WC small case deadlock</t>
  </si>
  <si>
    <t>LETTERS, NAMEPLATES</t>
  </si>
  <si>
    <t>DSS4 'Wheelchair' or similiar pictogram on 76mm diameter stainless steel plate</t>
  </si>
  <si>
    <t xml:space="preserve">DSS2 'Female' or similiar pictogram on 76mm diameter stainless steel plate </t>
  </si>
  <si>
    <t xml:space="preserve">DSS1 'Male' or similiar pictogram on 76mm diameter stainless steel plate </t>
  </si>
  <si>
    <t>Approved Aluminuim door stop with rubber insert</t>
  </si>
  <si>
    <t xml:space="preserve">Overhead surface mounted type door closer with aluminium casing </t>
  </si>
  <si>
    <t>P.13.6</t>
  </si>
  <si>
    <t>P.13.6.1</t>
  </si>
  <si>
    <t>P.13.6.2</t>
  </si>
  <si>
    <t>P.13.7</t>
  </si>
  <si>
    <t>P.13.7.1</t>
  </si>
  <si>
    <t>P.13.7.2</t>
  </si>
  <si>
    <t>P.13.7.3</t>
  </si>
  <si>
    <t>P.13.7.4</t>
  </si>
  <si>
    <t>P.13.8</t>
  </si>
  <si>
    <t>P.13.8.1</t>
  </si>
  <si>
    <t>P.13.8.2</t>
  </si>
  <si>
    <t>P.13.8.3</t>
  </si>
  <si>
    <t>P.13.8.4</t>
  </si>
  <si>
    <t>P.13.8.5</t>
  </si>
  <si>
    <t xml:space="preserve">CEILINGS </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</si>
  <si>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</si>
  <si>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have been given elsewhere</t>
  </si>
  <si>
    <t xml:space="preserve">NAILED UP CEILINGS </t>
  </si>
  <si>
    <t>12,5mm  "Rhino" gypsum plasterboard with taped and skimmed joints finished with one coat rhinolite plaster</t>
  </si>
  <si>
    <t>Ceilings  including  38 x 38mm  sawn  softwood  brandering at 350mm centres</t>
  </si>
  <si>
    <t>Extra over ceiling for opening of 650 x 650mm trap door complete with trimmers, frame,etc</t>
  </si>
  <si>
    <t>Cornices</t>
  </si>
  <si>
    <t>50 mm Fibre cement coved cornice planted on including mitres, etc.</t>
  </si>
  <si>
    <t>SUSPENDED CEILINGS</t>
  </si>
  <si>
    <t>Pre-painted  600  x 1200 x 17mm "Armstrong Fine Fissured  95% RH" or equally approved acoustic panels on aluminium pre-painted exposed  tee  suspension  system  including  main and cross tees, necessary hangers, grids, etc</t>
  </si>
  <si>
    <t xml:space="preserve">Ceilings suspended not exceeding 1m below steel trusses </t>
  </si>
  <si>
    <t xml:space="preserve">Cornices to suspended ceilings </t>
  </si>
  <si>
    <t xml:space="preserve">25 x 25mm Angle profile cornice </t>
  </si>
  <si>
    <t>Aerolite insulation</t>
  </si>
  <si>
    <t>50mm Thick insulation laid on ceiling boards</t>
  </si>
  <si>
    <t>P.14</t>
  </si>
  <si>
    <t>P.14.1</t>
  </si>
  <si>
    <t>P.14.2</t>
  </si>
  <si>
    <t>P.14.1.1</t>
  </si>
  <si>
    <t>P.14.1.2</t>
  </si>
  <si>
    <t>P.14.1.3</t>
  </si>
  <si>
    <t>P.14.1.4</t>
  </si>
  <si>
    <t>P.14.1.5</t>
  </si>
  <si>
    <t>P.14.2.1</t>
  </si>
  <si>
    <t>P.14.2.2</t>
  </si>
  <si>
    <t>P.14.2.3</t>
  </si>
  <si>
    <t>P.14.2.4</t>
  </si>
  <si>
    <t>P.14.2.5</t>
  </si>
  <si>
    <t>P.14.2.6</t>
  </si>
  <si>
    <t>FLOOR TILES</t>
  </si>
  <si>
    <t>400x400mm A Grade ceramic floor tiles including adhesive cement and grouting, including constraint cuttings and partitions</t>
  </si>
  <si>
    <t>A Grade ceramic floor tiles 75mm skating including adhesive cement and grouting</t>
  </si>
  <si>
    <t>500x500mm Porcelain floor tiles including adhesive cement and grouting, including constraint cuttings and partitions</t>
  </si>
  <si>
    <t>600x600mm Porcelain floor tiles including adhesive cement and grouting, including constraint cuttings and partitions</t>
  </si>
  <si>
    <t>Porcelain floor tiles 75mm skating including adhesive cement and grouting</t>
  </si>
  <si>
    <t>A grade ceramic 198 x 198 x 6mm White glazed ceramic wall tiles</t>
  </si>
  <si>
    <t xml:space="preserve">A grade ceramic walls tiles in showers, behind basins and ablution general walls </t>
  </si>
  <si>
    <t>HAND RAILS IN TOILETS</t>
  </si>
  <si>
    <t>Hot-dipped double spelter galvanised mild steel grab rails formed of 32mm outside diameter x 1,6mm round section rails and 75mm diameter x 3mm flat section fixing flanges each three times holed and bolted to walls with M8 x 50mm expansion bolts</t>
  </si>
  <si>
    <t xml:space="preserve">32mm Grab rail 700mm long with two 80mm return ends bolted </t>
  </si>
  <si>
    <t>HAND RAILS ELSEWHERE</t>
  </si>
  <si>
    <t>Provide a sum for Prefabricated hand rails installation</t>
  </si>
  <si>
    <t>Prov Sum</t>
  </si>
  <si>
    <t>Profit Over</t>
  </si>
  <si>
    <t>%</t>
  </si>
  <si>
    <t>FIRE SERVICES</t>
  </si>
  <si>
    <t>Fire appliances including piping, etc</t>
  </si>
  <si>
    <t xml:space="preserve">4,5kg DCP dry powder portable fire extinguisher on and including wrought Meranti backboard size 520 x 100 x 22mm thick plugged and screwed to wall and finished with two coats of polyurethane varnish, including 120 x 20 x 2mm mild steel strip bent to form hook </t>
  </si>
  <si>
    <t>Fire hose reel complete with 30m rubber hose, chromium plated stopcock, shut-off nozzle and wall bracket bolted to wall with and including expansion bolts</t>
  </si>
  <si>
    <t>P.15</t>
  </si>
  <si>
    <t>P.15.1</t>
  </si>
  <si>
    <t>P.15.2</t>
  </si>
  <si>
    <t>P.15.3</t>
  </si>
  <si>
    <t>P.15.4</t>
  </si>
  <si>
    <t>P.15.5</t>
  </si>
  <si>
    <t>P.15.6</t>
  </si>
  <si>
    <t>P.15.7</t>
  </si>
  <si>
    <t>P.16</t>
  </si>
  <si>
    <t>P.16.1</t>
  </si>
  <si>
    <t>P.16.2</t>
  </si>
  <si>
    <t>P.16.3</t>
  </si>
  <si>
    <t>P.16.4</t>
  </si>
  <si>
    <t>P.16.5</t>
  </si>
  <si>
    <t>P.17</t>
  </si>
  <si>
    <t>P.17.1</t>
  </si>
  <si>
    <t>P.17.2</t>
  </si>
  <si>
    <t>P.17.3</t>
  </si>
  <si>
    <t>TOTAL SECTION "P" CARRIED FORWARD TO SUMMARY</t>
  </si>
  <si>
    <t>SECTION R : ELECTRICALS AND PLUMBING</t>
  </si>
  <si>
    <t>R.1</t>
  </si>
  <si>
    <t>R.1.1</t>
  </si>
  <si>
    <t>R.1.1.1</t>
  </si>
  <si>
    <t>R.1.1.2</t>
  </si>
  <si>
    <t>R.1.1.3</t>
  </si>
  <si>
    <t>R.1.1.4</t>
  </si>
  <si>
    <t>R.1.1.5</t>
  </si>
  <si>
    <t>R.1.2</t>
  </si>
  <si>
    <t>R.1.2.1</t>
  </si>
  <si>
    <t>R.1.2.2</t>
  </si>
  <si>
    <t>R.1.2.3</t>
  </si>
  <si>
    <t>R.1.2.4</t>
  </si>
  <si>
    <t>R.1.2.5</t>
  </si>
  <si>
    <t>R.1.2.6</t>
  </si>
  <si>
    <t>R.1.2.7</t>
  </si>
  <si>
    <t>R.1.2.8</t>
  </si>
  <si>
    <t>R.1.2.9</t>
  </si>
  <si>
    <t>R.1.2.10</t>
  </si>
  <si>
    <t>R.1.2.11</t>
  </si>
  <si>
    <t>R.1.2.12</t>
  </si>
  <si>
    <t>R.1.3</t>
  </si>
  <si>
    <t>R.1.3.1</t>
  </si>
  <si>
    <t>R.1.3.2</t>
  </si>
  <si>
    <t>R.1.4</t>
  </si>
  <si>
    <t>R.1.5</t>
  </si>
  <si>
    <t>R.1.5.1</t>
  </si>
  <si>
    <t>R.1.5.2</t>
  </si>
  <si>
    <t>R.1.5.3</t>
  </si>
  <si>
    <t>R.1.5.4</t>
  </si>
  <si>
    <t>R.1.6</t>
  </si>
  <si>
    <t>R.1.6.1</t>
  </si>
  <si>
    <t>R.1.6.2</t>
  </si>
  <si>
    <t>R.2</t>
  </si>
  <si>
    <t>R.2.1</t>
  </si>
  <si>
    <t>R.2.1.1</t>
  </si>
  <si>
    <t>R.2.1.2</t>
  </si>
  <si>
    <t>R.2.1.3</t>
  </si>
  <si>
    <t>R.2.1.4</t>
  </si>
  <si>
    <t>R.2.1.5</t>
  </si>
  <si>
    <t>R.2.1.6</t>
  </si>
  <si>
    <t>R.2.2</t>
  </si>
  <si>
    <t>R.2.2.1</t>
  </si>
  <si>
    <t>R.2.2.2</t>
  </si>
  <si>
    <t>R.2.2.3</t>
  </si>
  <si>
    <t>R.3</t>
  </si>
  <si>
    <t>R.3.1</t>
  </si>
  <si>
    <t>R.3.2</t>
  </si>
  <si>
    <t>R.3.2.1</t>
  </si>
  <si>
    <t>R.3.2.2</t>
  </si>
  <si>
    <t>R.4</t>
  </si>
  <si>
    <t>R.4.1</t>
  </si>
  <si>
    <t>R.4.1.1</t>
  </si>
  <si>
    <t>R.4.1.2</t>
  </si>
  <si>
    <t>R.4.1.3</t>
  </si>
  <si>
    <t>R.4.1.4</t>
  </si>
  <si>
    <t>R.4.1.5</t>
  </si>
  <si>
    <t>R.4.1.6</t>
  </si>
  <si>
    <t>R.5</t>
  </si>
  <si>
    <t>R.5.1.1</t>
  </si>
  <si>
    <t>R.5.2</t>
  </si>
  <si>
    <t>R.5.2.1</t>
  </si>
  <si>
    <t>R.6</t>
  </si>
  <si>
    <t>R.6.1.1</t>
  </si>
  <si>
    <t>R.6.1.2</t>
  </si>
  <si>
    <t>R.6.1.3</t>
  </si>
  <si>
    <t>R.6.1.4</t>
  </si>
  <si>
    <t>R.6.2</t>
  </si>
  <si>
    <t>R.6.2.1</t>
  </si>
  <si>
    <t>R.6.2.2</t>
  </si>
  <si>
    <t>R.6.2.3</t>
  </si>
  <si>
    <t>R.6.2.4</t>
  </si>
  <si>
    <t>R.7</t>
  </si>
  <si>
    <t>R.7.1.1</t>
  </si>
  <si>
    <t>R.7.1.2</t>
  </si>
  <si>
    <t>R.7.1.3</t>
  </si>
  <si>
    <t>R.7.1.4</t>
  </si>
  <si>
    <t>R.8</t>
  </si>
  <si>
    <t>R.8.1.1</t>
  </si>
  <si>
    <t>R.8.1.2</t>
  </si>
  <si>
    <t>R.8.1.3</t>
  </si>
  <si>
    <t>R.8.1.4</t>
  </si>
  <si>
    <t>R.8.1.5</t>
  </si>
  <si>
    <t>R.9</t>
  </si>
  <si>
    <t>R.9.1.1</t>
  </si>
  <si>
    <t>R.9.1.2</t>
  </si>
  <si>
    <t>R.9.1.3</t>
  </si>
  <si>
    <t>R.9.1.4</t>
  </si>
  <si>
    <t>R.9.1.5</t>
  </si>
  <si>
    <t>R.9.1.6</t>
  </si>
  <si>
    <t>R.9.1.7</t>
  </si>
  <si>
    <t>R.9.1.8</t>
  </si>
  <si>
    <t>R.9.1.9</t>
  </si>
  <si>
    <t>R.9.1.10</t>
  </si>
  <si>
    <t>R.9.1.11</t>
  </si>
  <si>
    <t>R.9.1.12</t>
  </si>
  <si>
    <t>R.9.1.13</t>
  </si>
  <si>
    <t>R.9.1.14</t>
  </si>
  <si>
    <t>R.9.1.15</t>
  </si>
  <si>
    <t>R.9.1.16</t>
  </si>
  <si>
    <t>R.10</t>
  </si>
  <si>
    <t>R.10.1</t>
  </si>
  <si>
    <t>R.10.2</t>
  </si>
  <si>
    <t>All items include Supply, delivery and installation ELECTIRCAL, WATER AND SEWAGE WORKS, EARTHWORKS (PIPE TRENCHES) Site Clearance and Removal of Topsoil</t>
  </si>
  <si>
    <t>EXCAVATION ANCILLARIES</t>
  </si>
  <si>
    <t>Make up deficiency in backfill material (provisional)</t>
  </si>
  <si>
    <t>m³</t>
  </si>
  <si>
    <t>1)    Stock fences</t>
  </si>
  <si>
    <t>2)    Water Pipes</t>
  </si>
  <si>
    <t>3)    Gravel Roads</t>
  </si>
  <si>
    <t>4)    Power cables</t>
  </si>
  <si>
    <t>a)    From other necessary excavations on site Services that intersect a trench:</t>
  </si>
  <si>
    <t>Finishing</t>
  </si>
  <si>
    <t>Reinstate road surfaces complete with all courses:</t>
  </si>
  <si>
    <t>d) Gravel road surfaces</t>
  </si>
  <si>
    <t>m²</t>
  </si>
  <si>
    <t>e) Paved road surfaces</t>
  </si>
  <si>
    <t>Electrical Cables and Fittings</t>
  </si>
  <si>
    <t>Supply and install 50mm², 3core PVC/SWA/PVC copper cable +ECC, Including all Terminate, complete with lugs and/or clamps, stainlessteel nuts, bolts and lock washer,  Danger tape: Orange/Yellow PVC material-300mm above cable.</t>
  </si>
  <si>
    <t>Supply and install 50mm², 4core PVC/SWA/PVC copper cable +ECC, Including all Terminate, complete with lugs and/or clamps, stainlessteel nuts, bolts and lock washer,  Danger tape: Orange/Yellow PVC material-300mm above cable.</t>
  </si>
  <si>
    <t>Supply and install 35mm², 3core PVC/SWA/PVC copper cable +ECC, Including all Terminate, complete with lugs and/or clamps, stainlessteel nuts, bolts and lock washer,  Danger tape: Orange/Yellow PVC material-300mm above cable.</t>
  </si>
  <si>
    <t>Supply and install 35mm², 4core PVC/SWA/PVC copper cable +ECC, Including all Terminate, complete with lugs and/or clamps, stainlessteel nuts, bolts and lock washer,  Danger tape: Orange/Yellow PVC material-300mm above cable.</t>
  </si>
  <si>
    <t>Supply and install 25mm², 3core PVC/SWA/PVC copper cable +ECC, Including all Terminate, complete with lugs and/or clamps, stainlessteel nuts, bolts and lock washer,  Danger tape: Orange/Yellow PVC material-300mm above cable.</t>
  </si>
  <si>
    <t>Supply and install 25mm², 4core PVC/SWA/PVC copper cable +ECC, Including all Terminate, complete with lugs and/or clamps, stainlessteel nuts, bolts and lock washer,  Danger tape: Orange/Yellow PVC material-300mm above cable.</t>
  </si>
  <si>
    <t>Supply and install 16mm², 4core PVC/SWA/PVC copper cable +ECC, Including all Terminate, complete with lugs and/or clamps, stainlessteel nuts, bolts and lock washer,  Danger tape: Orange/Yellow PVC material-300mm above cable.</t>
  </si>
  <si>
    <t>Supply and install 16mm², 3core PVC/SWA/PVC copper cable +ECC, Including all Terminate, complete with lugs and/or clamps, stainlessteel nuts, bolts and lock washer,  Danger tape: Orange/Yellow PVC material-300mm above cable.</t>
  </si>
  <si>
    <t>Supply and install 10mm², 4core PVC/SWA/PVC copper cable +ECC, Including all Terminate, complete with lugs and/or clamps, stainlessteel nuts, bolts and lock washer,  Danger tape: Orange/Yellow PVC material-300mm above cable.</t>
  </si>
  <si>
    <t>Supply and install 10mm², 3core PVC/SWA/PVC copper cable +ECC, Including all Terminate, complete with lugs and/or clamps, stainlessteel nuts, bolts and lock washer,  Danger tape: Orange/Yellow PVC material-300mm above cable.</t>
  </si>
  <si>
    <t>Supply and install 6mm², 4core PVC/SWA/PVC copper cable +ECC, Including all Terminate, complete with lugs and/or clamps, stainlessteel nuts, bolts and lock washer,  Danger tape: Orange/Yellow PVC material-300mm above cable.</t>
  </si>
  <si>
    <t>Supply and install 6mm², 3core PVC/SWA/PVC copper cable +ECC, Including all Terminate, complete with lugs and/or clamps, stainlessteel nuts, bolts and lock washer,  Danger tape: Orange/Yellow PVC material-300mm above cable.</t>
  </si>
  <si>
    <t>Supply and install 4mm², 4core PVC/SWA/PVC copper cable +ECC, Including all Terminate, complete with lugs and/or clamps, stainlessteel nuts, bolts and lock washer,  Danger tape: Orange/Yellow PVC material-300mm above cable.</t>
  </si>
  <si>
    <t>Supply and install 4mm², 3core PVC/SWA/PVC copper cable +ECC, Including all Terminate, complete with lugs and/or clamps, stainlessteel nuts, bolts and lock washer,  Danger tape: Orange/Yellow PVC material-300mm above cable.</t>
  </si>
  <si>
    <t>Surfix cable - 2.5mm²</t>
  </si>
  <si>
    <t>Insulated 1,5mm2 wiring 1core cable; red, black, yellow, brown</t>
  </si>
  <si>
    <t>Insulated 2,5mm2 wiring 1core cable; red, black, yellow, brown</t>
  </si>
  <si>
    <t>Insulated 4mm2 wiring 1core cable; red, black, yellow, brown</t>
  </si>
  <si>
    <t>Round balast light, including bulb holder and cover</t>
  </si>
  <si>
    <t>60W Fluorescent 1.5m complete unit</t>
  </si>
  <si>
    <t>30W Fluorescent 1.5m complete unit</t>
  </si>
  <si>
    <t xml:space="preserve">30W Fluorescent replacement tube 1.2m </t>
  </si>
  <si>
    <t xml:space="preserve">15W replacement globe/lamp, energy saver </t>
  </si>
  <si>
    <t>1,2m long. LED fluorescent light, single complete unit</t>
  </si>
  <si>
    <t>1,2m long. LED fluorescent light, double complete unit</t>
  </si>
  <si>
    <t>Surface Fluorescent ceiling light complete unit with 3 tubes and holding frame, appx 615x615mm</t>
  </si>
  <si>
    <t>Splash/Vapour proof to faurescenet lights</t>
  </si>
  <si>
    <t>Splash/Vapour proof to round balast lights</t>
  </si>
  <si>
    <t>60W LED flood lights outdoor waterproofing</t>
  </si>
  <si>
    <t>Type C Outdooor bulkhead luminaire c/w LED Lamp</t>
  </si>
  <si>
    <t>Type B Ceiling luminaire complete with LED Lamp</t>
  </si>
  <si>
    <t>R.1.2.13</t>
  </si>
  <si>
    <t>R.1.2.14</t>
  </si>
  <si>
    <t>R.1.2.15</t>
  </si>
  <si>
    <t>R.1.2.16</t>
  </si>
  <si>
    <t>R.1.2.17</t>
  </si>
  <si>
    <t>R.1.2.18</t>
  </si>
  <si>
    <t>R.1.6.3</t>
  </si>
  <si>
    <t>Outdoor/Wall SURFACE or Ground Plinth mounted Steel cabinet enclousures: mild steel and enamel weather proof coated</t>
  </si>
  <si>
    <t>450x450x220mm box</t>
  </si>
  <si>
    <t>400x300x200mm box</t>
  </si>
  <si>
    <t>600x400x250mm box</t>
  </si>
  <si>
    <t>800x600x250mm box</t>
  </si>
  <si>
    <t>1200x600x250mm box</t>
  </si>
  <si>
    <t>1200x800x250mm box</t>
  </si>
  <si>
    <t>Steel and coated : Indoor Wall Built/installed DB enclosures</t>
  </si>
  <si>
    <t>24 Way DB Box</t>
  </si>
  <si>
    <t>12 Way DB Box</t>
  </si>
  <si>
    <t>6 Way DB Box</t>
  </si>
  <si>
    <t>DB FITTINGS AND PLUGS</t>
  </si>
  <si>
    <t>S11 Weatherproof plug</t>
  </si>
  <si>
    <t>Main switch (60Amp) - in sub-DB box</t>
  </si>
  <si>
    <t>Earth switch circuit breaker (60Amp) – earth breaker in sub-DB box</t>
  </si>
  <si>
    <t>Earth wire &amp; copper rod, allow for 10m</t>
  </si>
  <si>
    <t xml:space="preserve">Circuit breaker - lights (10Amp) </t>
  </si>
  <si>
    <t xml:space="preserve">Circuit breaker - lights (15Amp) </t>
  </si>
  <si>
    <t xml:space="preserve">Circuit breaker - plugs (20Amp) </t>
  </si>
  <si>
    <t xml:space="preserve">Circuit breaker - plugs (25Amp) </t>
  </si>
  <si>
    <t xml:space="preserve">Circuit breaker - plugs (30Amp) </t>
  </si>
  <si>
    <t xml:space="preserve">Circuit breaker - plugs (40Amp) </t>
  </si>
  <si>
    <t xml:space="preserve">Circuit breaker - plugs (50Amp) </t>
  </si>
  <si>
    <t xml:space="preserve">Circuit breaker - plugs (60Amp) </t>
  </si>
  <si>
    <t xml:space="preserve">Circuit breaker - plugs (70Amp) </t>
  </si>
  <si>
    <t xml:space="preserve">Circuit breaker - plugs (80Amp) </t>
  </si>
  <si>
    <t xml:space="preserve">Circuit breaker - plugs (90Amp) </t>
  </si>
  <si>
    <t xml:space="preserve">Circuit breaker - plugs (100Amp) </t>
  </si>
  <si>
    <t>Six Pin 3 Phase wall plug, 60-80Amp</t>
  </si>
  <si>
    <t>Six Pin 3 Phase wall plug, 90-100Amp</t>
  </si>
  <si>
    <t>Single socket 3 pin single Phase wall plug, 15Amp</t>
  </si>
  <si>
    <t>Single socket 3 pin single Phase wall plug, 20Amp</t>
  </si>
  <si>
    <t>Single socket 3 pin single Phase wall plug, 30Amp</t>
  </si>
  <si>
    <t>Double socket 3 pin single Phase wall plug, 20Amp</t>
  </si>
  <si>
    <t>Double socket 3 pin single Phase wall plug, 30Amp</t>
  </si>
  <si>
    <t>Conduit pipes including all joints and fittings to electrical fittings</t>
  </si>
  <si>
    <t>Conduit pipes (20mm Ø  PVC for surfix where visible) chiseled into wall</t>
  </si>
  <si>
    <t>Conduit pipes (25mm Ø PVC) chiseled into wall</t>
  </si>
  <si>
    <t xml:space="preserve">Conduit pipes (20mm Ø Galvanised Steel Tubes) </t>
  </si>
  <si>
    <t xml:space="preserve">Conduit pipes (30mm Ø Galvanised Steel Tubes) </t>
  </si>
  <si>
    <t xml:space="preserve">Conduit pipes (50mm Ø Galvanised Steel Tubes) </t>
  </si>
  <si>
    <t>3 Lever 2 way light switch including 2 x 4 electrical box</t>
  </si>
  <si>
    <t>DISTRIBUTION BOXES</t>
  </si>
  <si>
    <t>R.2.3</t>
  </si>
  <si>
    <t>R.2.3.1</t>
  </si>
  <si>
    <t>R.2.3.2</t>
  </si>
  <si>
    <t>R.2.3.3</t>
  </si>
  <si>
    <t>R.2.3.4</t>
  </si>
  <si>
    <t>R.2.3.5</t>
  </si>
  <si>
    <t>R.2.3.6</t>
  </si>
  <si>
    <t>R.2.3.7</t>
  </si>
  <si>
    <t>R.2.3.8</t>
  </si>
  <si>
    <t>R.2.3.9</t>
  </si>
  <si>
    <t>R.2.4</t>
  </si>
  <si>
    <t>R.2.4.1</t>
  </si>
  <si>
    <t>R.2.4.2</t>
  </si>
  <si>
    <t>R.2.4.3</t>
  </si>
  <si>
    <t>R.2.4.4</t>
  </si>
  <si>
    <t>R.2.4.5</t>
  </si>
  <si>
    <t>R.2.4.6</t>
  </si>
  <si>
    <t>R.2.4.7</t>
  </si>
  <si>
    <t>R.2.4.8</t>
  </si>
  <si>
    <t>R.2.4.9</t>
  </si>
  <si>
    <t>R.2.4.10</t>
  </si>
  <si>
    <t>R.2.4.11</t>
  </si>
  <si>
    <t>R.2.4.12</t>
  </si>
  <si>
    <t>R.2.4.13</t>
  </si>
  <si>
    <t>R.2.5</t>
  </si>
  <si>
    <t>R.2.5.1</t>
  </si>
  <si>
    <t>R.2.5.2</t>
  </si>
  <si>
    <t>R.2.5.3</t>
  </si>
  <si>
    <t>R.2.5.4</t>
  </si>
  <si>
    <t>R.2.5.5</t>
  </si>
  <si>
    <t>R.2.5.6</t>
  </si>
  <si>
    <t xml:space="preserve">PLUMBING AND SEWAGE  </t>
  </si>
  <si>
    <t>"Pearl Paraplegic"  or similar approved white vitreous china low level washdown suite (code 750200), matching 9litre front single flush cistern complete with waste/drain connections, flushpipe, purpose made cp side flush lever and BEMIS 7500 economy double flap thermoset seat.</t>
  </si>
  <si>
    <t>"Emerald" or similar approved vitreous china basin (code 703003) or similar approved, to vanities (elsewhere) complete, white, including one mixer tap, integrated overflow, chain stay hole bolted to wall with two 10mm bolts, and waste/drain connections.</t>
  </si>
  <si>
    <t xml:space="preserve">"Vaal Lavatera" or similar approved White Vitreous china wall mounted bowl urinal with top inlet, supplied with 38mm chromium plated domical grating, chromium plated spreader, and two hanger brackets </t>
  </si>
  <si>
    <t>Supply &amp; install shower clothes hooks and soap holders in showers</t>
  </si>
  <si>
    <t>Supply &amp; install 2 tier toilet roll holder, lockable mild white steel, color coated with enamel paint.</t>
  </si>
  <si>
    <t>Supply &amp; install SHE bin, 10L.</t>
  </si>
  <si>
    <t>Supply &amp; install shower head complete with chrome shower arm and all accessories to control valves for hot and cold water in each shower</t>
  </si>
  <si>
    <t>Supply &amp; install 450x600x6mm "GG"QUALITY POLISHED GLASS MIRROR: Fix above each basin with round nose chromium plated mirrow screws</t>
  </si>
  <si>
    <t>Supply &amp; install 600 x 19mm STAINLESS STEEL CHROMIUM PLATED TOWEL RAIL in each shower and next to each basin, complete with chromium plated end brackets plugged and screwed to the wall.</t>
  </si>
  <si>
    <t>Supply &amp; install shower curtain rail, alluminium/chrome, 1110mm - 2000mm</t>
  </si>
  <si>
    <t xml:space="preserve">Supply &amp; install heavy duty plastic shower curtains </t>
  </si>
  <si>
    <t>Sewage Pipeline</t>
  </si>
  <si>
    <t>Supply and install sewage 50mm PVC pipe including straight coupling</t>
  </si>
  <si>
    <t>Supply and install sewage 50mm PVC pipe fittings</t>
  </si>
  <si>
    <t>Bends</t>
  </si>
  <si>
    <t>T - Junctions</t>
  </si>
  <si>
    <t>Y- Junctions</t>
  </si>
  <si>
    <t>Inspection Eyes</t>
  </si>
  <si>
    <t>End Cap</t>
  </si>
  <si>
    <t>Air Release/Breather on behind toilet and on septic tank</t>
  </si>
  <si>
    <t>P-Trap</t>
  </si>
  <si>
    <t>Supply and install sewage 110mm PVC pipe including straight coupling</t>
  </si>
  <si>
    <t xml:space="preserve">Supply and install sewage 110mm PVC pipe fittings </t>
  </si>
  <si>
    <t>Air Release/Breather</t>
  </si>
  <si>
    <t>Concrete Gulley with Grid and Trap, complete</t>
  </si>
  <si>
    <t xml:space="preserve">Shower Trap and grid Complete </t>
  </si>
  <si>
    <t>P-Trap for basins and sinks</t>
  </si>
  <si>
    <t>Supply and install sewage 160mm PVC pipe including straight coupling</t>
  </si>
  <si>
    <t xml:space="preserve">Supply and install sewage 160mm PVC pipe fittings </t>
  </si>
  <si>
    <t>R.3.1.1</t>
  </si>
  <si>
    <t>R.3.1.2</t>
  </si>
  <si>
    <t>R.3.1.3</t>
  </si>
  <si>
    <t>R.3.1.4</t>
  </si>
  <si>
    <t>R.3.1.5</t>
  </si>
  <si>
    <t>R.3.1.6</t>
  </si>
  <si>
    <t>R.3.1.7</t>
  </si>
  <si>
    <t>R.3.1.8</t>
  </si>
  <si>
    <t>R.3.1.9</t>
  </si>
  <si>
    <t>R.3.1.10</t>
  </si>
  <si>
    <t>R.3.1.11</t>
  </si>
  <si>
    <t>R.3.2.3</t>
  </si>
  <si>
    <t>R.3.2.4</t>
  </si>
  <si>
    <t>R.3.2.5</t>
  </si>
  <si>
    <t>R.3.2.6</t>
  </si>
  <si>
    <t>R.3.2.7</t>
  </si>
  <si>
    <t>R.3.2.8</t>
  </si>
  <si>
    <t>R.3.2.9</t>
  </si>
  <si>
    <t>R.3.2.10</t>
  </si>
  <si>
    <t>R.3.2.11</t>
  </si>
  <si>
    <t>R.3.2.12</t>
  </si>
  <si>
    <t>R.3.2.13</t>
  </si>
  <si>
    <t>R.3.2.14</t>
  </si>
  <si>
    <t>R.3.2.15</t>
  </si>
  <si>
    <t>R.3.2.16</t>
  </si>
  <si>
    <t>R.3.2.17</t>
  </si>
  <si>
    <t>R.3.2.18</t>
  </si>
  <si>
    <t>R.3.2.19</t>
  </si>
  <si>
    <t>R.3.2.20</t>
  </si>
  <si>
    <t>R.3.2.21</t>
  </si>
  <si>
    <t>R.3.2.22</t>
  </si>
  <si>
    <t>R.3.2.23</t>
  </si>
  <si>
    <t>R.3.2.24</t>
  </si>
  <si>
    <t>R.3.2.25</t>
  </si>
  <si>
    <t>R.3.2.26</t>
  </si>
  <si>
    <t>WATER SUPPLY</t>
  </si>
  <si>
    <t xml:space="preserve">Supply and install fully galvanized steel pipes, both ends threaded </t>
  </si>
  <si>
    <t>300mm length</t>
  </si>
  <si>
    <t xml:space="preserve">20mm Diameter </t>
  </si>
  <si>
    <t xml:space="preserve">25mm Diameter </t>
  </si>
  <si>
    <t xml:space="preserve">40mm Diameter </t>
  </si>
  <si>
    <t xml:space="preserve">50mm Diameter </t>
  </si>
  <si>
    <t>600mm length</t>
  </si>
  <si>
    <t>1500mm length</t>
  </si>
  <si>
    <t xml:space="preserve">100mm Diameter </t>
  </si>
  <si>
    <t>Galvanised Pipes Joints</t>
  </si>
  <si>
    <t>Straight Joint/Coupling bush</t>
  </si>
  <si>
    <t>Nipple Barrel</t>
  </si>
  <si>
    <t>R.4.1.7</t>
  </si>
  <si>
    <t>R.4.1.8</t>
  </si>
  <si>
    <t>R.4.1.9</t>
  </si>
  <si>
    <t>R.4.1.10</t>
  </si>
  <si>
    <t>R.4.1.11</t>
  </si>
  <si>
    <t>R.4.1.12</t>
  </si>
  <si>
    <t>R.4.1.13</t>
  </si>
  <si>
    <t>R.4.1.14</t>
  </si>
  <si>
    <t>R.4.1.15</t>
  </si>
  <si>
    <t>R.4.1.16</t>
  </si>
  <si>
    <t>R.4.1.17</t>
  </si>
  <si>
    <t>R.4.1.18</t>
  </si>
  <si>
    <t>R.4.1.19</t>
  </si>
  <si>
    <t>R.4.1.20</t>
  </si>
  <si>
    <t>R.4.1.21</t>
  </si>
  <si>
    <t>R.4.1.22</t>
  </si>
  <si>
    <t>R.4.1.23</t>
  </si>
  <si>
    <t>R.4.1.24</t>
  </si>
  <si>
    <t>R.4.1.25</t>
  </si>
  <si>
    <t>R.4.1.26</t>
  </si>
  <si>
    <t>R.4.1.27</t>
  </si>
  <si>
    <t>R.4.1.28</t>
  </si>
  <si>
    <t>R.4.1.29</t>
  </si>
  <si>
    <t>R.4.2</t>
  </si>
  <si>
    <t>R.4.2.1</t>
  </si>
  <si>
    <t>R.4.2.2</t>
  </si>
  <si>
    <t>R.4.2.3</t>
  </si>
  <si>
    <t>R.4.2.4</t>
  </si>
  <si>
    <t>R.4.2.5</t>
  </si>
  <si>
    <t>Tees</t>
  </si>
  <si>
    <t>COPPER PIPES</t>
  </si>
  <si>
    <t>Copper pipes Chased into brickwalls, including joints and bends and sockets</t>
  </si>
  <si>
    <t>15mm Pipes.</t>
  </si>
  <si>
    <t>20mm Pipes.</t>
  </si>
  <si>
    <t>Copper pipes joints</t>
  </si>
  <si>
    <t>15mm Tees, Bend, straight Join</t>
  </si>
  <si>
    <t>20mm Tees, Bend, straight Join</t>
  </si>
  <si>
    <t>Copper pipes adapters to fittings, i.e Valve or water source pipes</t>
  </si>
  <si>
    <t>HDPE PIPES</t>
  </si>
  <si>
    <t>All to be of Class 9 and Compression fittings</t>
  </si>
  <si>
    <t>20mm Pipe</t>
  </si>
  <si>
    <t>32mm Pipe</t>
  </si>
  <si>
    <t>50mm Pipe</t>
  </si>
  <si>
    <t>63mm Pipe</t>
  </si>
  <si>
    <t>75mm Pipe</t>
  </si>
  <si>
    <t>Straight Joint/Coupling</t>
  </si>
  <si>
    <t>Tess</t>
  </si>
  <si>
    <t>Reducers</t>
  </si>
  <si>
    <t>75-63mm</t>
  </si>
  <si>
    <t>63-50mm</t>
  </si>
  <si>
    <t>50-32mm</t>
  </si>
  <si>
    <t>32-20mm</t>
  </si>
  <si>
    <t>VALVES</t>
  </si>
  <si>
    <t xml:space="preserve">50mm steel Ball/Gate valve </t>
  </si>
  <si>
    <t>25mm steel ball/gate valve</t>
  </si>
  <si>
    <t xml:space="preserve">no </t>
  </si>
  <si>
    <t>15mm steel ball/gate valve</t>
  </si>
  <si>
    <t>50mm PVC threaded  ball valve, black handle</t>
  </si>
  <si>
    <t>25mm PVC threaded  ball valve, black handle</t>
  </si>
  <si>
    <t>50 mm Flanged hyraulic pressure regulating valve</t>
  </si>
  <si>
    <t>50 mm butter fly valve lever type</t>
  </si>
  <si>
    <t>Pressure control valve for 600kPA, on 15 or 20mm pipes</t>
  </si>
  <si>
    <t>15mm Ball-o-stop valve.</t>
  </si>
  <si>
    <t>22mm Non Return valve.</t>
  </si>
  <si>
    <t>R.5.1.2</t>
  </si>
  <si>
    <t>R.5.1.3</t>
  </si>
  <si>
    <t>R.5.1.4</t>
  </si>
  <si>
    <t>R.5.1.5</t>
  </si>
  <si>
    <t>R.5.2.2</t>
  </si>
  <si>
    <t>R.5.2.3</t>
  </si>
  <si>
    <t>R.5.2.4</t>
  </si>
  <si>
    <t>R.5.2.5</t>
  </si>
  <si>
    <t>R.5.2.6</t>
  </si>
  <si>
    <t>R.5.2.7</t>
  </si>
  <si>
    <t>R.5.2.8</t>
  </si>
  <si>
    <t>R.5.2.9</t>
  </si>
  <si>
    <t>R.5.3</t>
  </si>
  <si>
    <t>R.5.3.1</t>
  </si>
  <si>
    <t>R.5.3.2</t>
  </si>
  <si>
    <t>R.5.3.3</t>
  </si>
  <si>
    <t>R.5.3.4</t>
  </si>
  <si>
    <t>R.5.3.5</t>
  </si>
  <si>
    <t>R.5.3.6</t>
  </si>
  <si>
    <t>R.5.3.7</t>
  </si>
  <si>
    <t>R.5.3.8</t>
  </si>
  <si>
    <t>R.5.3.9</t>
  </si>
  <si>
    <t>R.5.3.10</t>
  </si>
  <si>
    <t>R.5.3.11</t>
  </si>
  <si>
    <t>R.5.3.12</t>
  </si>
  <si>
    <t>R.5.3.13</t>
  </si>
  <si>
    <t>R.5.3.14</t>
  </si>
  <si>
    <t>R.5.3.15</t>
  </si>
  <si>
    <t>R.5.3.16</t>
  </si>
  <si>
    <t>R.5.3.17</t>
  </si>
  <si>
    <t>R.5.3.18</t>
  </si>
  <si>
    <t>R.5.3.19</t>
  </si>
  <si>
    <t>R.5.3.20</t>
  </si>
  <si>
    <t>R.5.3.21</t>
  </si>
  <si>
    <t>R.5.3.22</t>
  </si>
  <si>
    <t>R.5.3.23</t>
  </si>
  <si>
    <t>R.5.3.24</t>
  </si>
  <si>
    <t>R.5.3.25</t>
  </si>
  <si>
    <t>R.5.3.26</t>
  </si>
  <si>
    <t>R.5.3.27</t>
  </si>
  <si>
    <t>R.5.3.28</t>
  </si>
  <si>
    <t>R.5.3.29</t>
  </si>
  <si>
    <t>R.5.4</t>
  </si>
  <si>
    <t>R.5.4.1</t>
  </si>
  <si>
    <t>R.5.4.2</t>
  </si>
  <si>
    <t>R.5.4.3</t>
  </si>
  <si>
    <t>R.5.4.4</t>
  </si>
  <si>
    <t>R.5.4.5</t>
  </si>
  <si>
    <t>R.5.4.6</t>
  </si>
  <si>
    <t>R.5.4.7</t>
  </si>
  <si>
    <t>R.5.4.8</t>
  </si>
  <si>
    <t>R.5.4.9</t>
  </si>
  <si>
    <t>R.5.4.10</t>
  </si>
  <si>
    <t>HOT WATER GEYSERS</t>
  </si>
  <si>
    <t>150 Litres Electric element geyser complete with waste water tray, anchoring and plumbing inlet and outlent adapters,  fitted with isolator switch, with temperature and pressure safety relief valve, vacuum breaker, draincock.</t>
  </si>
  <si>
    <t>200 Litres Electric element geyser complete with waste water tray, anchoring and plumbing inlet and outlent adapters,  fitted with isolator switch, with temperature and pressure safety relief valve, vacuum breaker, draincock.</t>
  </si>
  <si>
    <t>200 Litres Dual Solar and Electric element geyser complete with Solar panel, and circulation pump, waste water tray, anchoring and plumbing inlet and outlent adapters,  fitted with isolator switch, with temperature and pressure safety relief valve, vacuum breaker, draincock.</t>
  </si>
  <si>
    <t>250 Litres Dual Solar and Electric element geyser complete with Solar panel, and circulation pump, waste water tray, anchoring and plumbing inlet and outlent adapters,  fitted with isolator switch, with temperature and pressure safety relief valve, vacuum breaker, draincock.</t>
  </si>
  <si>
    <t>Excavate and Build Valve Chamber</t>
  </si>
  <si>
    <t>Excavate in compacted earth for building Valve Chamber, size approximately 1235mm x 1235mm not exceeding 1000mm deep externally constructed with 230mm brick wall sides built in engineering bricks with 150mm thick 25Mpa in-situ concrete base and cover slab, fitted with 610mm x 305mm x 150mm cast iron hydrant box with lid with slotted hole for lifting key. Excavation to include all backfilling, compaction, working space, formwork, reinforcing, etc. all as per Engineers details and specifications</t>
  </si>
  <si>
    <t>Extra over excavation in earth for pipe trenches, chambers, etc for excavation in soft rock</t>
  </si>
  <si>
    <t>Gate/Isolation Valves in Chambers</t>
  </si>
  <si>
    <t>Resilient seal gate valves. Specifications to SABS 664Resilient seal gate valve fitted to  flange adaptors. Clockwise closing Non rising spindle Anti-clockwise closing. A removable coupling must be Supplyd at one side of the valve at least 500mm from the shaft.</t>
  </si>
  <si>
    <t>50mm Gate/Isolation Valve in chamber (chamber elsewhere measured) to water main as per Engineers detail and specification</t>
  </si>
  <si>
    <t>50mm Non-Return Valve in chamber (chamber elsewhere measured) to water main, complete including all couplings, flanges, etc. as per Engineers detail and specification</t>
  </si>
  <si>
    <t>R.6.2.5</t>
  </si>
  <si>
    <t>R.6.2.6</t>
  </si>
  <si>
    <t>Water Purification Plants</t>
  </si>
  <si>
    <t>Reverse Osmosis System, 150 Litres per hour,Complete Unit Including micro computer controller with dash board for Total Dissolved Substance readings, stainless steel membrane housing, up to 6 multi-stage pump, sediment filter, pressure gauge and control switches</t>
  </si>
  <si>
    <t>Reverse Osmosis System, 300 Litres per hour,Complete Unit Including micro computer controller with dash board for Total Dissolved Substance readings, stainless steel membrane housing, up to 6 multi-stage pump, sediment filter, pressure gauge and control switches</t>
  </si>
  <si>
    <t>Reverse Osmosis System, 500 Litres per hour,Complete Unit Including micro computer controller with dash board for Total Dissolved Substance readings, stainless steel membrane housing, up to 6 multi-stage pump, sediment filter, pressure gauge and control switches</t>
  </si>
  <si>
    <t>Water Chlorinator: 50 mm Klorman In-line Chlorinator or similar approved, which dispenes 550g or 700g Disposal refils, at Dose Rate 1PPM a 550G Refil treat, Up to 350 000 Lt At 1 PPM (7000 Lt AT 50 PPM), At 1 BAR/ 90 PSI operating Pressure</t>
  </si>
  <si>
    <t>AIR CONDITIONING SYSTEM</t>
  </si>
  <si>
    <t>6000 BTU complete air Conditioning unit, wall mounted</t>
  </si>
  <si>
    <t>9000 BTU complete air Conditioning unit, wall mounted</t>
  </si>
  <si>
    <t>12000 BTU complete air Conditioning unit, wall mounted</t>
  </si>
  <si>
    <t>16000 BTU complete air Conditioning unit, wall mounted</t>
  </si>
  <si>
    <t>18000 BTU complete air Conditioning unit, wall mounted</t>
  </si>
  <si>
    <t>24000 BTU complete air Conditioning unit, wall mounted</t>
  </si>
  <si>
    <t>R.8.1.6</t>
  </si>
  <si>
    <t>PROVISIONAL SUMS</t>
  </si>
  <si>
    <t>Allow for a provisional sum for Mechanical/Electrical or processing Equipment required works to be instructed by the engineer for purchase of materials and installation, Below R60 000,00</t>
  </si>
  <si>
    <t>Profit profit over above</t>
  </si>
  <si>
    <t>Allow for a provisional sum for Mechanical/Electrical or processing Equipment required works to be instructed by the engineer for purchase of materials and installation, Below R100 000,00</t>
  </si>
  <si>
    <t>Allow for a provisional sum for Mechanical/Electrical or processing Equipment required works to be instructed by the engineer for purchase of materials and installation, Below R250 000,00</t>
  </si>
  <si>
    <t>Allow for a provisional sum for Mechanical/Electrical or processing Equipment required works to be instructed by the engineer for purchase of materials and installation, Below R500 000,00</t>
  </si>
  <si>
    <t>Allow for a provisional sum for Mechanical/Electrical or processing Equipment required works to be instructed by the engineer for purchase of materials and installation , Below R1 000 000</t>
  </si>
  <si>
    <t>Allow for a provisional sum for Mechanical/Electrical or processing Equipment required works to be instructed by the engineer for purchase of materials and installation , Below R3 000 000</t>
  </si>
  <si>
    <t>Allow for a provisional sum for Mechanical/Electrical or processing Equipment required works to be instructed by the engineer for purchase of materials and installation , Below R5 000 000</t>
  </si>
  <si>
    <t>Allow for a provisional sum for Fencing Repairs works to be instructed by the engineer for purchase of materials and installation , Below R60 000</t>
  </si>
  <si>
    <t xml:space="preserve">Supply all necessary testing apparatus, water, materials, etc. and allow for testing  of plumbing works and issue Certificate of Compliance </t>
  </si>
  <si>
    <t>Provide certificate of compliance (COC) for all electrical per building or facility</t>
  </si>
  <si>
    <t>TESTING</t>
  </si>
  <si>
    <t>TOTAL SECTION "R" CARRIED FORWARD TO SUMMARY</t>
  </si>
  <si>
    <t>Allow Provisional sum for the erection of Semi-automated Ventilated Tunnel House by specialist manufacturing company</t>
  </si>
  <si>
    <t>Profit Over above</t>
  </si>
  <si>
    <t>Prov sum</t>
  </si>
  <si>
    <t>Provisional Sum</t>
  </si>
  <si>
    <t>Allow Provisional sum for the installation of tunnel equipment such as fertigation, pumping unit. Computer aided monitoring, ventilation controls by specialist manufacturing company</t>
  </si>
  <si>
    <t>Prefabricated Reservoirs</t>
  </si>
  <si>
    <t>Ref 888 mesh for ground anchor blocks</t>
  </si>
  <si>
    <t>L.1.7.43</t>
  </si>
  <si>
    <t>L.1.7.44</t>
  </si>
  <si>
    <t>L.1.7.45</t>
  </si>
  <si>
    <t xml:space="preserve">25MPa concrete for anchoring </t>
  </si>
  <si>
    <t>m3</t>
  </si>
  <si>
    <t>m2</t>
  </si>
  <si>
    <t>Variable Speed Drives (VSDs) suitable for:</t>
  </si>
  <si>
    <t xml:space="preserve">Solar-Powered Variable Speed Drives (VSDs) for </t>
  </si>
  <si>
    <t>motor size</t>
  </si>
  <si>
    <t>Motor size</t>
  </si>
  <si>
    <t>63 mm</t>
  </si>
  <si>
    <t>D.1.19.2</t>
  </si>
  <si>
    <t>90 mm</t>
  </si>
  <si>
    <t>D.1.19.3</t>
  </si>
  <si>
    <t>D.1.19.4</t>
  </si>
  <si>
    <t>75 mm</t>
  </si>
  <si>
    <t>110 mm</t>
  </si>
  <si>
    <t xml:space="preserve">Back Ring (Used With UPV Stubs) </t>
  </si>
  <si>
    <t xml:space="preserve">Flange Weld On </t>
  </si>
  <si>
    <t xml:space="preserve">Flange Screwed On </t>
  </si>
  <si>
    <t xml:space="preserve">Flange Screwed </t>
  </si>
  <si>
    <t xml:space="preserve">Allow a sum for fabrication of special galvanised steel pipes </t>
  </si>
  <si>
    <t>Profit over above</t>
  </si>
  <si>
    <t xml:space="preserve">150mm </t>
  </si>
  <si>
    <t>250 mm</t>
  </si>
  <si>
    <t>HDPE WELDED PIPES (Class 12 minimum)</t>
  </si>
  <si>
    <t>D.1.20</t>
  </si>
  <si>
    <t>D.1.19.5</t>
  </si>
  <si>
    <t>D.1.20.1</t>
  </si>
  <si>
    <t>D.1.20.2</t>
  </si>
  <si>
    <t>D.1.20.3</t>
  </si>
  <si>
    <t>Welding of HDPE joints, pipe circumference</t>
  </si>
  <si>
    <t>D.1.20.4</t>
  </si>
  <si>
    <t>D.1.20.5</t>
  </si>
  <si>
    <t>D.1.20.6</t>
  </si>
  <si>
    <t xml:space="preserve">Rip the land earmarked for irrigaion to a depth of 600 mm, One way </t>
  </si>
  <si>
    <t xml:space="preserve">Rip the land earmarked for irrigaion to a depth of 600 mm, 2nd Cross Ripping at 45deg </t>
  </si>
  <si>
    <t>Clear and grub vegetation on the pipeline path, 2m wide clearing</t>
  </si>
  <si>
    <t>De-bushing of virgin land with scattered bush/trees</t>
  </si>
  <si>
    <t>De-bushing of virgin land with congested high dense bush/trees</t>
  </si>
  <si>
    <t>ADD 15% CONTINGENCIES</t>
  </si>
  <si>
    <t>LIMPOPO DEPARTMENT OF AGRICULTURE AND RURAL DEVELOPMENT: IRRIGATION TERM CONTRACT</t>
  </si>
  <si>
    <t xml:space="preserve">uPVC  pipe complete with spigot, integral socket and rubber ring seal (Class 6) </t>
  </si>
  <si>
    <t xml:space="preserve">uPVC  pipe complete with spigot, integral socket and rubber ring seal (Class 09) </t>
  </si>
  <si>
    <t xml:space="preserve">uPVC  pipe complete with spigot, integral socket and rubber ring seal (Class 12) </t>
  </si>
  <si>
    <t xml:space="preserve">uPVC  pipe complete with spigot, integral socket and rubber ring seal (Class 16) </t>
  </si>
  <si>
    <t xml:space="preserve">uPVC  pipe complete with spigot, integral socket and rubber ring seal (Class 20) </t>
  </si>
  <si>
    <t>E2.1.5.1</t>
  </si>
  <si>
    <t>E2.1.5.2</t>
  </si>
  <si>
    <t>E2.1.5.3</t>
  </si>
  <si>
    <t>E2.1.5.4</t>
  </si>
  <si>
    <t>E2.1.5.5</t>
  </si>
  <si>
    <t>E2.1.5.6</t>
  </si>
  <si>
    <t>E2.1.5.7</t>
  </si>
  <si>
    <t>E2.1.5.8</t>
  </si>
  <si>
    <t>E2.1.5.9</t>
  </si>
  <si>
    <t>E2.1.5.10</t>
  </si>
  <si>
    <t>E2.1.5.11</t>
  </si>
  <si>
    <t>E2.1.5</t>
  </si>
  <si>
    <t>E2.1.4</t>
  </si>
  <si>
    <t>E2.1.4.1</t>
  </si>
  <si>
    <t>E2.1.4.2</t>
  </si>
  <si>
    <t>E2.1.4.3</t>
  </si>
  <si>
    <t>E2.1.4.4</t>
  </si>
  <si>
    <t>E2.1.4.5</t>
  </si>
  <si>
    <t>E2.1.4.6</t>
  </si>
  <si>
    <t>E2.1.4.7</t>
  </si>
  <si>
    <t>E2.1.4.8</t>
  </si>
  <si>
    <t>E2.1.4.9</t>
  </si>
  <si>
    <t>E2.1.4.10</t>
  </si>
  <si>
    <t>E2.1.4.11</t>
  </si>
  <si>
    <t>E2.1.3</t>
  </si>
  <si>
    <t>E2.1.3.1</t>
  </si>
  <si>
    <t>E2.1.3.2</t>
  </si>
  <si>
    <t>E2.1.3.3</t>
  </si>
  <si>
    <t>E2.1.3.4</t>
  </si>
  <si>
    <t>E2.1.3.5</t>
  </si>
  <si>
    <t>E2.1.3.6</t>
  </si>
  <si>
    <t>E2.1.3.7</t>
  </si>
  <si>
    <t>E2.1.3.8</t>
  </si>
  <si>
    <t>E2.1.3.9</t>
  </si>
  <si>
    <t>E2.1.3.10</t>
  </si>
  <si>
    <t>E2.1.3.11</t>
  </si>
  <si>
    <t>E2.1.2</t>
  </si>
  <si>
    <t>E2.1.2.1</t>
  </si>
  <si>
    <t>E2.1.2.2</t>
  </si>
  <si>
    <t>E2.1.2.3</t>
  </si>
  <si>
    <t>E2.1.2.4</t>
  </si>
  <si>
    <t>E2.1.2.5</t>
  </si>
  <si>
    <t>E2.1.2.6</t>
  </si>
  <si>
    <t>E2.1.2.7</t>
  </si>
  <si>
    <t>E2.1.2.8</t>
  </si>
  <si>
    <t>E2.1.2.9</t>
  </si>
  <si>
    <t>E2.1.2.10</t>
  </si>
  <si>
    <t>E2.1.2.11</t>
  </si>
  <si>
    <t>E2.1.1</t>
  </si>
  <si>
    <t>E2.1.1.1</t>
  </si>
  <si>
    <t>E2.1.1.2</t>
  </si>
  <si>
    <t>E2.1.1.3</t>
  </si>
  <si>
    <t>E2.1.1.4</t>
  </si>
  <si>
    <t>E2.1.1.5</t>
  </si>
  <si>
    <t>E2.1.1.6</t>
  </si>
  <si>
    <t>E2.1.1.7</t>
  </si>
  <si>
    <t>E2.1.1.8</t>
  </si>
  <si>
    <t>E2.1.1.9</t>
  </si>
  <si>
    <t>E2.1.1.10</t>
  </si>
  <si>
    <t>E2.1.1.11</t>
  </si>
  <si>
    <t>Works Insurance</t>
  </si>
  <si>
    <t>Securities</t>
  </si>
  <si>
    <t>Setting out of Works</t>
  </si>
  <si>
    <t xml:space="preserve">Protection of Works </t>
  </si>
  <si>
    <t>Management of Contract</t>
  </si>
  <si>
    <t>Meetings and reporting</t>
  </si>
  <si>
    <t>Main Notice Board</t>
  </si>
  <si>
    <t>Construction and safety  notices boards</t>
  </si>
  <si>
    <t>Water, Electricity and Communication provision</t>
  </si>
  <si>
    <t>Staff housing</t>
  </si>
  <si>
    <t>HEALTH AND SAFETY</t>
  </si>
  <si>
    <t>General:</t>
  </si>
  <si>
    <t>Preparation of Contractor's site specific Health and Safety Plan.</t>
  </si>
  <si>
    <t>Submission of the Health and Safety File.</t>
  </si>
  <si>
    <t>Provision of full time Health and Safety Officer for the entire construction period.</t>
  </si>
  <si>
    <t>Month</t>
  </si>
  <si>
    <t>Induction training of personnel activity</t>
  </si>
  <si>
    <t>No</t>
  </si>
  <si>
    <t>Provision of first aid boxes on site</t>
  </si>
  <si>
    <t>SANS approved weld mesh type temporary barrier fencing 1,8m high covered with a net fixed to and including 100mm diameter gum poles set securely min 300mm deep in ground at max 3m spacing including excavation, backfilling, etc</t>
  </si>
  <si>
    <t>Extra over mesh fence for pedestrian gate size 1.8 x 1,8m high.</t>
  </si>
  <si>
    <t>Provision for Personal Protective Equipment and Protective Clothing:</t>
  </si>
  <si>
    <t>Hard hats.</t>
  </si>
  <si>
    <t>Protective foot wear.</t>
  </si>
  <si>
    <t>Ear Plugs.</t>
  </si>
  <si>
    <t>Dust Masks.</t>
  </si>
  <si>
    <t>Working suite - jacket and pans</t>
  </si>
  <si>
    <t>Costs of Medical Certificates and Medical Surveillance:</t>
  </si>
  <si>
    <t>Entry medical fitness examinations per employee</t>
  </si>
  <si>
    <t xml:space="preserve">Respiritory prevention kit allocation and routine screening </t>
  </si>
  <si>
    <t>Exit Examinations per employee</t>
  </si>
  <si>
    <t>Dust Suppression:</t>
  </si>
  <si>
    <t>Covid-19 Compliance Measures</t>
  </si>
  <si>
    <t>The Contractor is required to price for Covid 19 compliance and the pricing thereof shall be deemed to include all the mandatory requirements.</t>
  </si>
  <si>
    <t>Claim for Time Related Preliminary and General</t>
  </si>
  <si>
    <t xml:space="preserve">Provision and Payment of CLO </t>
  </si>
  <si>
    <t>Profit over/Mark-up</t>
  </si>
  <si>
    <t xml:space="preserve">Claim Monthly as per Task Order Sub-Total Amount before Contingencies and VAT, Max of 5% </t>
  </si>
  <si>
    <t>Reflective vests.</t>
  </si>
  <si>
    <t>Dust suppression by water spraying construction site, with 10 000L Tanker</t>
  </si>
  <si>
    <t>Day</t>
  </si>
  <si>
    <t>SABI ACCREDITED TRAINING</t>
  </si>
  <si>
    <t>Mark up on other specialists services</t>
  </si>
  <si>
    <t>Geohydrological services</t>
  </si>
  <si>
    <t>PC sum</t>
  </si>
  <si>
    <t>Electrical and mechanical engineering services</t>
  </si>
  <si>
    <t>Geotechnical services</t>
  </si>
  <si>
    <t>Agricultural Engineering (Anciliry works)</t>
  </si>
  <si>
    <t xml:space="preserve">c)     Remove Topsoil </t>
  </si>
  <si>
    <t>Extra-over Item above</t>
  </si>
  <si>
    <t>Excavations in all materials for trenches to a depth over 1500 mm for removal of unsuitable material  and dispose of material for 600mm wide trenches</t>
  </si>
  <si>
    <t>Excavations in all materials for trenches to a depth less than 1000 mm for removal of unsuitable material  and dispose of material for 800mm wide trenches</t>
  </si>
  <si>
    <t>Excavations in all materials for trenches to a depth less than1000 mm for removal of unsuitable material  and dispose of material for 600mm wide trenches</t>
  </si>
  <si>
    <t>Excavations in all materials for trenches to a depth less than 1500 mm for removal of unsuitable material  and dispose of material for 600mm wide trenches</t>
  </si>
  <si>
    <t>Excavations in all materials for trenches to a depth less 1500 mm for removal of unsuitable material  and dispose of material for 800mm wide trenches</t>
  </si>
  <si>
    <t>Excavations in all materials for trenches to a depth over 1500 mm for removal of unsuitable material  and dispose of material for 800mm wide trenches</t>
  </si>
  <si>
    <t>B.2.7</t>
  </si>
  <si>
    <t>B.2.8</t>
  </si>
  <si>
    <t>B.2.9</t>
  </si>
  <si>
    <t>B.2.10</t>
  </si>
  <si>
    <t>B.2.11</t>
  </si>
  <si>
    <t xml:space="preserve">Keeping excavations free from mud and storm water </t>
  </si>
  <si>
    <t>Dealing with Services that intersect a trench to complete works:</t>
  </si>
  <si>
    <t>ITEM</t>
  </si>
  <si>
    <t>PAYMENT</t>
  </si>
  <si>
    <t>QUANTITY</t>
  </si>
  <si>
    <t xml:space="preserve">RATE </t>
  </si>
  <si>
    <t>SABS 1200 L</t>
  </si>
  <si>
    <t>Centre Pivot Irrigation</t>
  </si>
  <si>
    <t>Centre pivot centre</t>
  </si>
  <si>
    <r>
      <t xml:space="preserve">Diameter: 6 </t>
    </r>
    <r>
      <rPr>
        <vertAlign val="superscript"/>
        <sz val="10"/>
        <color indexed="8"/>
        <rFont val="Arial"/>
        <family val="2"/>
      </rPr>
      <t>5</t>
    </r>
    <r>
      <rPr>
        <sz val="10"/>
        <color indexed="8"/>
        <rFont val="Arial"/>
        <family val="2"/>
      </rPr>
      <t>/</t>
    </r>
    <r>
      <rPr>
        <vertAlign val="subscript"/>
        <sz val="10"/>
        <color indexed="8"/>
        <rFont val="Arial"/>
        <family val="2"/>
      </rPr>
      <t>8</t>
    </r>
    <r>
      <rPr>
        <sz val="10"/>
        <color indexed="8"/>
        <rFont val="Arial"/>
        <family val="2"/>
      </rPr>
      <t xml:space="preserve"> "</t>
    </r>
  </si>
  <si>
    <t>Centre pivot towers</t>
  </si>
  <si>
    <t xml:space="preserve">Diameter: 5" </t>
  </si>
  <si>
    <t>38 m</t>
  </si>
  <si>
    <t>44 m</t>
  </si>
  <si>
    <t>49 m</t>
  </si>
  <si>
    <t>55 m</t>
  </si>
  <si>
    <t>Centre pivot overhangs</t>
  </si>
  <si>
    <t>Diameter: 4 "</t>
  </si>
  <si>
    <t>6 m</t>
  </si>
  <si>
    <t>9 m</t>
  </si>
  <si>
    <t>17 m</t>
  </si>
  <si>
    <t>23 m</t>
  </si>
  <si>
    <t>Carried forward to summary</t>
  </si>
  <si>
    <t>CENTRE PIVOTS</t>
  </si>
  <si>
    <t xml:space="preserve">Supply, Deliver and Install and Commission </t>
  </si>
  <si>
    <t>Complete centre tower with control box and wiring</t>
  </si>
  <si>
    <t>Complete with sprinklers</t>
  </si>
  <si>
    <t>SECTION N: CENTRE PIVOTS IRRIGATION</t>
  </si>
  <si>
    <t>N</t>
  </si>
  <si>
    <t>N.10</t>
  </si>
  <si>
    <t>N.11</t>
  </si>
  <si>
    <t xml:space="preserve">BEDDING (PIPES) </t>
  </si>
  <si>
    <t>Provision of bedding from trench excavation:</t>
  </si>
  <si>
    <t>a)    Selected granular material</t>
  </si>
  <si>
    <t>b)    Selected fill material</t>
  </si>
  <si>
    <t>Supply only of bedding by importation</t>
  </si>
  <si>
    <t>From other necessary excavations (Provisional)</t>
  </si>
  <si>
    <t>Provision of Operation and maintenance manual for Irrigation Development Works</t>
  </si>
  <si>
    <t>Complete with tyres, tyre motors, tyres wiring and sprinklers</t>
  </si>
  <si>
    <t>Pipeline marker, 150x100mm top and 250x250mm base, 2m long</t>
  </si>
  <si>
    <t>25MPa concrete for anchors and platforms</t>
  </si>
  <si>
    <t>FIELD SANITATION UNITS</t>
  </si>
  <si>
    <t>Building mortar, earthworks, concrete and others measures elsewhere. Rates below are for the supply and installation of complete on site.</t>
  </si>
  <si>
    <t>Supply, deliver ,Install and commission Similar to 'Rocla', Ama Loo Loo or similar approved  Precast Concrete Panel Toilet, 900mm W x 1100mm L x 2000mm H, Complete with prefabricated  walls, roof, door, seat, pit slab cover, handwash basin</t>
  </si>
  <si>
    <t>Supply, deliver ,Install and commission Similar to 'ENVIRO LOO VIP', or similar approved.  Prefabricated unit with toilet seat, extraction pipe and fan, collector pit plate setup, back inspection chamber/cover.  Concrete Panel Toilet, 900mm W x 1100mm L x 2000mm H, Complete with prefabricated  walls, roof, door, seat, pit slab cover, handwash basin</t>
  </si>
  <si>
    <t>P.18</t>
  </si>
  <si>
    <t>P.18.1</t>
  </si>
  <si>
    <t>P.18.2</t>
  </si>
  <si>
    <t>Note: Contractor to Hire at least 10 LOCAL personnel/labour at not less than R200/day labour rate for a 6 months Contract Period with Sub Total Task Order Amount of R3 000 000,00 before VAT and Contingencies</t>
  </si>
  <si>
    <t>B.3.5</t>
  </si>
  <si>
    <t>B.3.6</t>
  </si>
  <si>
    <t xml:space="preserve">Citrus ochard ridges amking with over 1m wide width and 1m height in the field </t>
  </si>
  <si>
    <t xml:space="preserve">Vegetable crops ridges making with less than 0,5m wide width and 0,5m height in the field </t>
  </si>
  <si>
    <t>B.3.7</t>
  </si>
  <si>
    <t>Extra over above for operations under Shadenets and Tunnels</t>
  </si>
  <si>
    <t>5000 Litres LDPE Tank</t>
  </si>
  <si>
    <t>10 000 Litres LDPE Tank</t>
  </si>
  <si>
    <t>750 000 Litres capacity</t>
  </si>
  <si>
    <t>1 000 000 Litres capacity</t>
  </si>
  <si>
    <t>1 250 000 Litres capacity</t>
  </si>
  <si>
    <t>500 000 Litres capacity</t>
  </si>
  <si>
    <t>250 000 Litres capacity</t>
  </si>
  <si>
    <t>249 000 Litres capacity</t>
  </si>
  <si>
    <t>Galvanized steel panels water reservoir complete with dome roof, internal ladder, external cat ladder with safety cage, 50mm butterfly valve normal, 1x50mm inlets including 50mm galvanized steel inlet pipes and fittings, 50mm outlet, 50mm overflow and 50mm scour drain assembly, manhole, whirlybird or similar approved ventilator, felt seal, water level indicator, float switch, concrete ring beam and PVC lining. Issue COC</t>
  </si>
  <si>
    <t>M.1.4.8</t>
  </si>
  <si>
    <t xml:space="preserve">SOLAR SYSTEM </t>
  </si>
  <si>
    <t xml:space="preserve">Supply and install arrray to array cable for solar panels </t>
  </si>
  <si>
    <t>Supply and install DC Cicuit breakers and surge protector</t>
  </si>
  <si>
    <t>Supply and install Combined Junction Box for solar panels</t>
  </si>
  <si>
    <t>3kVA</t>
  </si>
  <si>
    <t>SECTION S : POWER GENERATION EQUIPMNET</t>
  </si>
  <si>
    <t>5kVA</t>
  </si>
  <si>
    <t>8kVA</t>
  </si>
  <si>
    <t>10kVA</t>
  </si>
  <si>
    <t>16kVA</t>
  </si>
  <si>
    <t>FUEL GENERATORS</t>
  </si>
  <si>
    <t>15kVA</t>
  </si>
  <si>
    <t>25kVA</t>
  </si>
  <si>
    <t>50kVA</t>
  </si>
  <si>
    <t>65kVA</t>
  </si>
  <si>
    <t>100kVA</t>
  </si>
  <si>
    <t xml:space="preserve">Allow a sum for power generation equipmnet by instruction </t>
  </si>
  <si>
    <t>Profit over</t>
  </si>
  <si>
    <t>Diesel generator complete with:
*Electric start
*Automatic voltage regulator and Dashboard dispaly
*Automatic transfer switch</t>
  </si>
  <si>
    <t xml:space="preserve"> Pure sine wave invertor complete with:
*AC/DC compatibility
*Overvoltage and undervoltage protection
*Overload protection and overcurrent protection
*Overtemperature protection
*No-load protection.
*Operating history memory
*Detachable control panel
*Enclosure class IP66
*Automatic generator start, Display and digital function</t>
  </si>
  <si>
    <t xml:space="preserve">Supply deliver and install 550W monocrystalline or similar solar panels, </t>
  </si>
  <si>
    <t>S.1.1</t>
  </si>
  <si>
    <t>S.1.2</t>
  </si>
  <si>
    <t>S.1.3</t>
  </si>
  <si>
    <t>S.1.4</t>
  </si>
  <si>
    <t>S.1.5</t>
  </si>
  <si>
    <t>S.1.6</t>
  </si>
  <si>
    <t>S.1.7</t>
  </si>
  <si>
    <t>S.1.8</t>
  </si>
  <si>
    <t>S.1.9</t>
  </si>
  <si>
    <t>S.1.10</t>
  </si>
  <si>
    <t>S.1.11</t>
  </si>
  <si>
    <t>S.1.12</t>
  </si>
  <si>
    <t>S.1.13</t>
  </si>
  <si>
    <t>S.1.14</t>
  </si>
  <si>
    <t>S.1.15</t>
  </si>
  <si>
    <t>S.1.16</t>
  </si>
  <si>
    <t>S.1.17</t>
  </si>
  <si>
    <t>S.1.18</t>
  </si>
  <si>
    <t>S.1.19</t>
  </si>
  <si>
    <t>S.1.20</t>
  </si>
  <si>
    <t>S.1.21</t>
  </si>
  <si>
    <t>S.1.22</t>
  </si>
  <si>
    <t>S.1.23</t>
  </si>
  <si>
    <t>S.1.24</t>
  </si>
  <si>
    <t>Provisional Sums</t>
  </si>
  <si>
    <t>SECTION S: POWER GENERATION EQUIPMENT</t>
  </si>
  <si>
    <t>Service of Generators</t>
  </si>
  <si>
    <t xml:space="preserve">Allow a sum for fuel generators major service by instruction </t>
  </si>
  <si>
    <t>Batteries and Battery Banks</t>
  </si>
  <si>
    <t xml:space="preserve">Allow a sum for replacement of batteries, and provision of energy bank batteries by instruction </t>
  </si>
  <si>
    <t>S.1.25</t>
  </si>
  <si>
    <t>S.1.26</t>
  </si>
  <si>
    <t>S.1.27</t>
  </si>
  <si>
    <t>S.1.28</t>
  </si>
  <si>
    <t>S.1.29</t>
  </si>
  <si>
    <t>S.1.30</t>
  </si>
  <si>
    <t>S.1.31</t>
  </si>
  <si>
    <t>S.1.32</t>
  </si>
  <si>
    <t>S.1.33</t>
  </si>
  <si>
    <t>S.1.34</t>
  </si>
  <si>
    <t>S.1.35</t>
  </si>
  <si>
    <t>S.1.36</t>
  </si>
  <si>
    <t>S.1.37</t>
  </si>
  <si>
    <t>S.1.38</t>
  </si>
  <si>
    <t>Power Transformers</t>
  </si>
  <si>
    <t>S.1.39</t>
  </si>
  <si>
    <t>S.1.40</t>
  </si>
  <si>
    <t>S.1.41</t>
  </si>
  <si>
    <t>TOTAL SECTION "S" CARRIED FORWARD TO SUMMARY</t>
  </si>
  <si>
    <t>M.1.5</t>
  </si>
  <si>
    <t>HDPE Dam Linning</t>
  </si>
  <si>
    <t>Supply, deliver, install and commission HDPE Dam Linnings. Including on-site plastic welding.</t>
  </si>
  <si>
    <t>M.1.5.1</t>
  </si>
  <si>
    <t>HDPE Dam Linning 1,5mm</t>
  </si>
  <si>
    <t>HDPE Dam Linning 2,0mm</t>
  </si>
  <si>
    <t>M.1.5.2</t>
  </si>
  <si>
    <t>Dams De-Silting</t>
  </si>
  <si>
    <t>Allow a sum for fabrication of special HDPE pipes fabrication</t>
  </si>
  <si>
    <t>D.1.20.7</t>
  </si>
  <si>
    <t>300 mm</t>
  </si>
  <si>
    <t>500x500x150mm depth concrete shutter for shuttering anchor blocks</t>
  </si>
  <si>
    <t xml:space="preserve">Minor service: includes consumables replacement and filters replacement: Oil, Coolant, air filter, fuel filter, thermostat, antifreeze, </t>
  </si>
  <si>
    <t>Supply, installation, registration and commission of new transformer including 12m treated poles</t>
  </si>
  <si>
    <t xml:space="preserve">Allow a sum for replacement, upgrade or installation of power grid line and transfomers by a Eskom registered contractor by instruction </t>
  </si>
  <si>
    <t xml:space="preserve">Supply deliver and install 300W monocrystalline or similar solar panels, </t>
  </si>
  <si>
    <t>SECTION A  : PRELIMINARY AND GENERAL</t>
  </si>
  <si>
    <t>A,1,1</t>
  </si>
  <si>
    <t>A,1,2</t>
  </si>
  <si>
    <t>A,1</t>
  </si>
  <si>
    <t>A,1,3</t>
  </si>
  <si>
    <t>A,1,4</t>
  </si>
  <si>
    <t>A,1,5</t>
  </si>
  <si>
    <t>A,1,6</t>
  </si>
  <si>
    <t>A,1,7</t>
  </si>
  <si>
    <t>A,1,8</t>
  </si>
  <si>
    <t>A,1,9</t>
  </si>
  <si>
    <t>A,1,10</t>
  </si>
  <si>
    <t>A,1,11</t>
  </si>
  <si>
    <t>A,1,12</t>
  </si>
  <si>
    <t>A,1,13</t>
  </si>
  <si>
    <t>A,2</t>
  </si>
  <si>
    <t>A,2,1</t>
  </si>
  <si>
    <t>A,2,2</t>
  </si>
  <si>
    <t>A,2,3</t>
  </si>
  <si>
    <t>A,2,4</t>
  </si>
  <si>
    <t>Carried forward</t>
  </si>
  <si>
    <t>A</t>
  </si>
  <si>
    <t>Brought forward</t>
  </si>
  <si>
    <t>TIME RELATED ITEMS</t>
  </si>
  <si>
    <t xml:space="preserve">As per the nature and requirement on each project site: the above Note/assumption will be used to determine and adjust offered contract P&amp;G amounts </t>
  </si>
  <si>
    <r>
      <t>Storage facility, 16m</t>
    </r>
    <r>
      <rPr>
        <sz val="9"/>
        <rFont val="Calibri"/>
        <family val="2"/>
      </rPr>
      <t>²</t>
    </r>
    <r>
      <rPr>
        <sz val="9"/>
        <rFont val="Arial"/>
        <family val="2"/>
      </rPr>
      <t xml:space="preserve"> temporal facility</t>
    </r>
  </si>
  <si>
    <t>A,3</t>
  </si>
  <si>
    <t/>
  </si>
  <si>
    <t>A,4</t>
  </si>
  <si>
    <t>A,5</t>
  </si>
  <si>
    <t>A,1,14</t>
  </si>
  <si>
    <t>A,1,15</t>
  </si>
  <si>
    <t>A,1,16</t>
  </si>
  <si>
    <t>A,1,17</t>
  </si>
  <si>
    <t>A,1,18</t>
  </si>
  <si>
    <t>A,1,19</t>
  </si>
  <si>
    <t>A,1,20</t>
  </si>
  <si>
    <t>A,1,21</t>
  </si>
  <si>
    <t>A,1,22</t>
  </si>
  <si>
    <t>A,1,23</t>
  </si>
  <si>
    <t>A,1,24</t>
  </si>
  <si>
    <t>A,1,25</t>
  </si>
  <si>
    <t>A,1,26</t>
  </si>
  <si>
    <t>A,1,27</t>
  </si>
  <si>
    <t>A,1,28</t>
  </si>
  <si>
    <t>A,1,29</t>
  </si>
  <si>
    <t>A,1,30</t>
  </si>
  <si>
    <t>A,1,31</t>
  </si>
  <si>
    <t>A,1,32</t>
  </si>
  <si>
    <t>TRAINING AND OTHER MARKUPS</t>
  </si>
  <si>
    <t>SUMS STATED PROVISIONALLY BY ENGINEER (Employer)</t>
  </si>
  <si>
    <t>Provision of M1 - Basic principles and installation of irrigation systems by an SABI accredited training service provider / institute (25 People)</t>
  </si>
  <si>
    <t>Provision of M2 - Irrigation Scheduling and management of irrigation systems an SABI accredited training service provider / institute (5 People)</t>
  </si>
  <si>
    <t>Provision of refresher training on the irrigation equipment installed. Training to be done by the Supplier of an SABI accredited training service provider / institue</t>
  </si>
  <si>
    <t>Training allowance for direct payments to targeted labour in terms of formal training days</t>
  </si>
  <si>
    <t>Transport &amp; accommodation of workers for training where it is not possible to undertake the training in close proximity to the site</t>
  </si>
  <si>
    <t>A,5,1</t>
  </si>
  <si>
    <t>A,5,1,1</t>
  </si>
  <si>
    <t>A,5,1,2</t>
  </si>
  <si>
    <t>A,5,1,3</t>
  </si>
  <si>
    <t>A,5,1,4</t>
  </si>
  <si>
    <t>A,5,1,5</t>
  </si>
  <si>
    <t>A,5,1,6</t>
  </si>
  <si>
    <t>Extra over A,5,1,1 to A,5,1,5 above for the administration payment of training, allowances transport and venue arrangements</t>
  </si>
  <si>
    <t>Mark up on above</t>
  </si>
  <si>
    <t>A,5,2</t>
  </si>
  <si>
    <t>A,5,2,1</t>
  </si>
  <si>
    <t>A,5,2,2</t>
  </si>
  <si>
    <t>A,5,2,3</t>
  </si>
  <si>
    <t>A,5,2,4</t>
  </si>
  <si>
    <t>A,5,2,5</t>
  </si>
  <si>
    <t xml:space="preserve">Strip to 150 mm deep x 1 m wide on single pipe and 2 m wide on double on pipeline centre line, stockpile and prevent dust </t>
  </si>
  <si>
    <t>B.1</t>
  </si>
  <si>
    <t>B.1.1</t>
  </si>
  <si>
    <t>B.1.2</t>
  </si>
  <si>
    <t>B.1.3</t>
  </si>
  <si>
    <t>B.1.4</t>
  </si>
  <si>
    <t>B.1.5</t>
  </si>
  <si>
    <t>B.1.6</t>
  </si>
  <si>
    <t>B.1.7</t>
  </si>
  <si>
    <t>B.1.8</t>
  </si>
  <si>
    <r>
      <t>Office facility, 12m</t>
    </r>
    <r>
      <rPr>
        <sz val="10"/>
        <rFont val="Calibri"/>
        <family val="2"/>
      </rPr>
      <t>²</t>
    </r>
    <r>
      <rPr>
        <sz val="10"/>
        <rFont val="Arial"/>
        <family val="2"/>
      </rPr>
      <t>, Temporal facility Wooden wendy house or mobile container</t>
    </r>
  </si>
  <si>
    <r>
      <rPr>
        <b/>
        <sz val="10"/>
        <rFont val="Arial"/>
        <family val="2"/>
      </rPr>
      <t xml:space="preserve">SCHEDULED FIXED-CHARGE AND VALUE RELATED ITEMS </t>
    </r>
    <r>
      <rPr>
        <sz val="10"/>
        <rFont val="Arial"/>
        <family val="2"/>
      </rPr>
      <t xml:space="preserve">
(Not to exceed 5% of the Task Order Sub-Total Before Contingencies and VAT)</t>
    </r>
  </si>
  <si>
    <r>
      <t>Removal of silt in dam basin including free haul of 6m</t>
    </r>
    <r>
      <rPr>
        <sz val="10"/>
        <rFont val="Calibri"/>
        <family val="2"/>
      </rPr>
      <t>³</t>
    </r>
    <r>
      <rPr>
        <sz val="10"/>
        <rFont val="Arial"/>
        <family val="2"/>
      </rPr>
      <t>/1km and dumping on approved site as per Engineers instruction.</t>
    </r>
  </si>
  <si>
    <r>
      <t>m</t>
    </r>
    <r>
      <rPr>
        <sz val="10"/>
        <rFont val="Calibri"/>
        <family val="2"/>
      </rPr>
      <t>³</t>
    </r>
  </si>
  <si>
    <t>B.2.12</t>
  </si>
  <si>
    <t>B.2.13</t>
  </si>
  <si>
    <t>B</t>
  </si>
  <si>
    <t>B.2.14</t>
  </si>
  <si>
    <t>B.2.15</t>
  </si>
  <si>
    <t>B.2.16</t>
  </si>
  <si>
    <t>B.2.17</t>
  </si>
  <si>
    <t>B.2.18</t>
  </si>
  <si>
    <t>B.2.19</t>
  </si>
  <si>
    <t>B.2.20</t>
  </si>
  <si>
    <t>B.2.21</t>
  </si>
  <si>
    <r>
      <t>Elbow Galvanised Female/Female 90</t>
    </r>
    <r>
      <rPr>
        <b/>
        <u/>
        <vertAlign val="superscript"/>
        <sz val="10"/>
        <color theme="1"/>
        <rFont val="Arial"/>
        <family val="2"/>
      </rPr>
      <t>0</t>
    </r>
  </si>
  <si>
    <r>
      <t>Elbow Galvanised Male/Female 90</t>
    </r>
    <r>
      <rPr>
        <b/>
        <u/>
        <vertAlign val="superscript"/>
        <sz val="10"/>
        <color theme="1"/>
        <rFont val="Arial"/>
        <family val="2"/>
      </rPr>
      <t>0</t>
    </r>
  </si>
  <si>
    <t>C</t>
  </si>
  <si>
    <t>D</t>
  </si>
  <si>
    <t>E</t>
  </si>
  <si>
    <t>F</t>
  </si>
  <si>
    <t>G</t>
  </si>
  <si>
    <t>H</t>
  </si>
  <si>
    <r>
      <t>1.5 mm</t>
    </r>
    <r>
      <rPr>
        <vertAlign val="superscript"/>
        <sz val="10"/>
        <rFont val="Arial"/>
        <family val="2"/>
      </rPr>
      <t>2</t>
    </r>
  </si>
  <si>
    <r>
      <t>2 mm</t>
    </r>
    <r>
      <rPr>
        <vertAlign val="superscript"/>
        <sz val="10"/>
        <rFont val="Arial"/>
        <family val="2"/>
      </rPr>
      <t>2</t>
    </r>
  </si>
  <si>
    <r>
      <t>6 mm</t>
    </r>
    <r>
      <rPr>
        <vertAlign val="superscript"/>
        <sz val="10"/>
        <rFont val="Arial"/>
        <family val="2"/>
      </rPr>
      <t>2</t>
    </r>
  </si>
  <si>
    <r>
      <t>10 mm</t>
    </r>
    <r>
      <rPr>
        <vertAlign val="superscript"/>
        <sz val="10"/>
        <rFont val="Arial"/>
        <family val="2"/>
      </rPr>
      <t>2</t>
    </r>
  </si>
  <si>
    <r>
      <t>16 mm</t>
    </r>
    <r>
      <rPr>
        <vertAlign val="superscript"/>
        <sz val="10"/>
        <rFont val="Arial"/>
        <family val="2"/>
      </rPr>
      <t>2</t>
    </r>
  </si>
  <si>
    <r>
      <t>25 mm</t>
    </r>
    <r>
      <rPr>
        <vertAlign val="superscript"/>
        <sz val="10"/>
        <rFont val="Arial"/>
        <family val="2"/>
      </rPr>
      <t>2</t>
    </r>
  </si>
  <si>
    <r>
      <t>35 mm</t>
    </r>
    <r>
      <rPr>
        <vertAlign val="superscript"/>
        <sz val="10"/>
        <rFont val="Arial"/>
        <family val="2"/>
      </rPr>
      <t>2</t>
    </r>
  </si>
  <si>
    <r>
      <t>50 mm</t>
    </r>
    <r>
      <rPr>
        <vertAlign val="superscript"/>
        <sz val="10"/>
        <rFont val="Arial"/>
        <family val="2"/>
      </rPr>
      <t>2</t>
    </r>
  </si>
  <si>
    <r>
      <t>70 mm</t>
    </r>
    <r>
      <rPr>
        <vertAlign val="superscript"/>
        <sz val="10"/>
        <rFont val="Arial"/>
        <family val="2"/>
      </rPr>
      <t>2</t>
    </r>
  </si>
  <si>
    <r>
      <t>95 mm</t>
    </r>
    <r>
      <rPr>
        <vertAlign val="superscript"/>
        <sz val="10"/>
        <rFont val="Arial"/>
        <family val="2"/>
      </rPr>
      <t>2</t>
    </r>
  </si>
  <si>
    <r>
      <t>120 mm</t>
    </r>
    <r>
      <rPr>
        <vertAlign val="superscript"/>
        <sz val="10"/>
        <rFont val="Arial"/>
        <family val="2"/>
      </rPr>
      <t>2</t>
    </r>
  </si>
  <si>
    <r>
      <t>150 mm</t>
    </r>
    <r>
      <rPr>
        <vertAlign val="superscript"/>
        <sz val="10"/>
        <rFont val="Arial"/>
        <family val="2"/>
      </rPr>
      <t>2</t>
    </r>
  </si>
  <si>
    <r>
      <t>185 mm</t>
    </r>
    <r>
      <rPr>
        <vertAlign val="superscript"/>
        <sz val="10"/>
        <rFont val="Arial"/>
        <family val="2"/>
      </rPr>
      <t>2</t>
    </r>
  </si>
  <si>
    <r>
      <t>240 mm</t>
    </r>
    <r>
      <rPr>
        <vertAlign val="superscript"/>
        <sz val="10"/>
        <rFont val="Arial"/>
        <family val="2"/>
      </rPr>
      <t>2</t>
    </r>
  </si>
  <si>
    <r>
      <t>300 mm</t>
    </r>
    <r>
      <rPr>
        <vertAlign val="superscript"/>
        <sz val="10"/>
        <rFont val="Arial"/>
        <family val="2"/>
      </rPr>
      <t>2</t>
    </r>
  </si>
  <si>
    <r>
      <t>400 mm</t>
    </r>
    <r>
      <rPr>
        <vertAlign val="superscript"/>
        <sz val="10"/>
        <rFont val="Arial"/>
        <family val="2"/>
      </rPr>
      <t>2</t>
    </r>
  </si>
  <si>
    <t>Supply, deliver,install and test the following  three core plus Earth SABS approved copper cables</t>
  </si>
  <si>
    <t>Supply, deliver,install and test the following  four core plus Earth SABS approved copper cables (SANS 1507)</t>
  </si>
  <si>
    <t>Supply, deliver,install and test the following  single core plus Earth SABS approved Aluminium cables (SANS 1507)</t>
  </si>
  <si>
    <t>Supply, deliver,install and test the following  three core plus Earth SABS approved Aluminium cables (SANS 1507)</t>
  </si>
  <si>
    <t>Supply, deliver,install and test the following  four core plus Earth SABS approved Aluminium cables (SANS 1507)</t>
  </si>
  <si>
    <t>i</t>
  </si>
  <si>
    <t>J</t>
  </si>
  <si>
    <t>K</t>
  </si>
  <si>
    <t>L</t>
  </si>
  <si>
    <r>
      <t>m</t>
    </r>
    <r>
      <rPr>
        <sz val="10"/>
        <rFont val="Calibri"/>
        <family val="2"/>
      </rPr>
      <t>²</t>
    </r>
  </si>
  <si>
    <t>M.1.1.5</t>
  </si>
  <si>
    <t>M.1.1.6</t>
  </si>
  <si>
    <t>M.1.2.1</t>
  </si>
  <si>
    <t>M.1.2.2</t>
  </si>
  <si>
    <t>M</t>
  </si>
  <si>
    <r>
      <t>m</t>
    </r>
    <r>
      <rPr>
        <vertAlign val="superscript"/>
        <sz val="10"/>
        <rFont val="Arial"/>
        <family val="2"/>
      </rPr>
      <t>3</t>
    </r>
  </si>
  <si>
    <t>P</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</si>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</sst>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R&quot;\ #,##0.00"/>
    <numFmt numFmtId="165" formatCode="_ &quot;R&quot;\ * #,##0.00_ ;_ &quot;R&quot;\ * \-#,##0.00_ ;_ &quot;R&quot;\ * &quot;-&quot;??_ ;_ @_ "/>
    <numFmt numFmtId="166" formatCode="0.0"/>
    <numFmt numFmtId="167" formatCode="_-* #,##0_-;\-* #,##0_-;_-* &quot;-&quot;??_-;_-@_-"/>
    <numFmt numFmtId="168" formatCode="&quot;R&quot;\ #,##0"/>
  </numFmts>
  <fonts count="37" x14ac:knownFonts="1">
    <font>
      <sz val="11"/>
      <color theme="1"/>
      <name val="Calibri"/>
      <family val="2"/>
      <scheme val="minor"/>
    </font>
    <font>
      <sz val="10"/>
      <name val="Arial"/>
      <family val="2"/>
    </font>
    <font>
      <b/>
      <u/>
      <sz val="9"/>
      <name val="Arial"/>
      <family val="2"/>
    </font>
    <font>
      <sz val="9"/>
      <name val="Arial"/>
      <family val="2"/>
    </font>
    <font>
      <b/>
      <sz val="10"/>
      <name val="Arial"/>
      <family val="2"/>
    </font>
    <font>
      <b/>
      <sz val="12"/>
      <name val="Arial"/>
      <family val="2"/>
    </font>
    <font>
      <sz val="9"/>
      <color theme="1"/>
      <name val="Arial"/>
      <family val="2"/>
    </font>
    <font>
      <sz val="11"/>
      <color theme="1"/>
      <name val="Calibri"/>
      <family val="2"/>
      <scheme val="minor"/>
    </font>
    <font>
      <b/>
      <sz val="9"/>
      <name val="Arial"/>
      <family val="2"/>
    </font>
    <font>
      <sz val="11"/>
      <color theme="1"/>
      <name val="Arial"/>
      <family val="2"/>
    </font>
    <font>
      <sz val="10"/>
      <name val="Calibri"/>
      <family val="2"/>
    </font>
    <font>
      <b/>
      <sz val="10"/>
      <color indexed="8"/>
      <name val="Calibri"/>
      <family val="2"/>
    </font>
    <font>
      <sz val="11"/>
      <name val="Calibri"/>
      <family val="2"/>
      <scheme val="minor"/>
    </font>
    <font>
      <b/>
      <sz val="11"/>
      <name val="Arial"/>
      <family val="2"/>
    </font>
    <font>
      <sz val="12"/>
      <name val="Times New Roman"/>
      <family val="1"/>
    </font>
    <font>
      <sz val="11"/>
      <name val="Arial"/>
      <family val="2"/>
    </font>
    <font>
      <sz val="12"/>
      <color theme="1"/>
      <name val="Calibri"/>
      <family val="2"/>
      <scheme val="minor"/>
    </font>
    <font>
      <sz val="12"/>
      <name val="Arial"/>
      <family val="2"/>
    </font>
    <font>
      <b/>
      <u/>
      <sz val="12"/>
      <name val="Arial"/>
      <family val="2"/>
    </font>
    <font>
      <sz val="12"/>
      <color theme="1"/>
      <name val="Arial"/>
      <family val="2"/>
    </font>
    <font>
      <vertAlign val="superscript"/>
      <sz val="10"/>
      <name val="Arial"/>
      <family val="2"/>
    </font>
    <font>
      <sz val="8"/>
      <name val="Calibri"/>
      <family val="2"/>
      <scheme val="minor"/>
    </font>
    <font>
      <u/>
      <sz val="12"/>
      <name val="Arial"/>
      <family val="2"/>
    </font>
    <font>
      <sz val="10"/>
      <color indexed="8"/>
      <name val="Arial"/>
      <family val="2"/>
    </font>
    <font>
      <sz val="10"/>
      <color indexed="8"/>
      <name val="Calibri"/>
      <family val="2"/>
    </font>
    <font>
      <b/>
      <sz val="10"/>
      <color indexed="8"/>
      <name val="Arial"/>
      <family val="2"/>
    </font>
    <font>
      <vertAlign val="superscript"/>
      <sz val="10"/>
      <color indexed="8"/>
      <name val="Arial"/>
      <family val="2"/>
    </font>
    <font>
      <vertAlign val="subscript"/>
      <sz val="10"/>
      <color indexed="8"/>
      <name val="Arial"/>
      <family val="2"/>
    </font>
    <font>
      <b/>
      <sz val="8"/>
      <name val="Arial"/>
      <family val="2"/>
    </font>
    <font>
      <sz val="8"/>
      <name val="Arial"/>
      <family val="2"/>
    </font>
    <font>
      <sz val="9"/>
      <name val="Calibri"/>
      <family val="2"/>
    </font>
    <font>
      <sz val="10"/>
      <color theme="1"/>
      <name val="Calibri"/>
      <family val="2"/>
      <scheme val="minor"/>
    </font>
    <font>
      <b/>
      <u/>
      <sz val="10"/>
      <name val="Arial"/>
      <family val="2"/>
    </font>
    <font>
      <b/>
      <u/>
      <sz val="10"/>
      <color theme="1"/>
      <name val="Arial"/>
      <family val="2"/>
    </font>
    <font>
      <b/>
      <u/>
      <vertAlign val="superscript"/>
      <sz val="10"/>
      <color theme="1"/>
      <name val="Arial"/>
      <family val="2"/>
    </font>
    <font>
      <sz val="10"/>
      <color theme="1"/>
      <name val="Arial"/>
      <family val="2"/>
    </font>
    <font>
      <b/>
      <sz val="12"/>
      <color theme="1"/>
      <name val="Calibri"/>
      <family val="2"/>
      <scheme val="minor"/>
    </font>
  </fonts>
  <fills count="3">
    <fill>
      <patternFill patternType="none"/>
    </fill>
    <fill>
      <patternFill patternType="gray125"/>
    </fill>
    <fill>
      <patternFill patternType="solid">
        <fgColor indexed="22"/>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hair">
        <color indexed="64"/>
      </right>
      <top style="hair">
        <color indexed="64"/>
      </top>
      <bottom/>
      <diagonal/>
    </border>
    <border>
      <left/>
      <right style="hair">
        <color indexed="64"/>
      </right>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hair">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1">
    <xf numFmtId="0" fontId="0" fillId="0" borderId="0"/>
    <xf numFmtId="0" fontId="1" fillId="0" borderId="0"/>
    <xf numFmtId="0" fontId="7" fillId="0" borderId="0"/>
    <xf numFmtId="0" fontId="11" fillId="0" borderId="6" applyNumberFormat="0" applyFont="0" applyFill="0" applyAlignment="0">
      <alignment horizontal="left" vertical="top"/>
    </xf>
    <xf numFmtId="0" fontId="14" fillId="0" borderId="0"/>
    <xf numFmtId="0" fontId="7" fillId="0" borderId="0"/>
    <xf numFmtId="0" fontId="7" fillId="0" borderId="0"/>
    <xf numFmtId="165" fontId="7"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43" fontId="7" fillId="0" borderId="0" applyFont="0" applyFill="0" applyBorder="0" applyAlignment="0" applyProtection="0"/>
  </cellStyleXfs>
  <cellXfs count="362">
    <xf numFmtId="0" fontId="0" fillId="0" borderId="0" xfId="0"/>
    <xf numFmtId="0" fontId="6" fillId="0" borderId="0" xfId="0" applyFont="1"/>
    <xf numFmtId="0" fontId="0" fillId="0" borderId="0" xfId="0"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12" fillId="0" borderId="0" xfId="0" applyFont="1"/>
    <xf numFmtId="0" fontId="4" fillId="0" borderId="18" xfId="0" applyFont="1" applyBorder="1" applyAlignment="1">
      <alignment horizontal="center" vertical="center"/>
    </xf>
    <xf numFmtId="164" fontId="4" fillId="0" borderId="18" xfId="0" applyNumberFormat="1" applyFont="1" applyBorder="1" applyAlignment="1">
      <alignment horizontal="center" vertical="center"/>
    </xf>
    <xf numFmtId="164" fontId="4" fillId="0" borderId="19" xfId="0" applyNumberFormat="1" applyFont="1" applyBorder="1" applyAlignment="1">
      <alignment horizontal="center" vertical="center"/>
    </xf>
    <xf numFmtId="0" fontId="4" fillId="0" borderId="11" xfId="0" applyFont="1" applyBorder="1" applyAlignment="1">
      <alignment horizontal="center" vertical="center"/>
    </xf>
    <xf numFmtId="164" fontId="4" fillId="0" borderId="11" xfId="0" applyNumberFormat="1" applyFont="1" applyBorder="1" applyAlignment="1">
      <alignment horizontal="center" vertical="center"/>
    </xf>
    <xf numFmtId="164" fontId="6" fillId="0" borderId="0" xfId="0" applyNumberFormat="1" applyFont="1" applyAlignment="1">
      <alignment horizontal="center" vertical="center"/>
    </xf>
    <xf numFmtId="164" fontId="4" fillId="0" borderId="12" xfId="0" applyNumberFormat="1" applyFont="1" applyBorder="1" applyAlignment="1">
      <alignment horizontal="center" vertical="center"/>
    </xf>
    <xf numFmtId="0" fontId="5" fillId="0" borderId="22" xfId="4" applyFont="1" applyBorder="1" applyAlignment="1">
      <alignment vertical="top"/>
    </xf>
    <xf numFmtId="0" fontId="15" fillId="0" borderId="0" xfId="4" applyFont="1"/>
    <xf numFmtId="0" fontId="5" fillId="0" borderId="23" xfId="4" applyFont="1" applyBorder="1" applyAlignment="1">
      <alignment vertical="top"/>
    </xf>
    <xf numFmtId="0" fontId="13" fillId="0" borderId="0" xfId="4" applyFont="1"/>
    <xf numFmtId="164" fontId="15" fillId="0" borderId="0" xfId="4" applyNumberFormat="1" applyFont="1"/>
    <xf numFmtId="164" fontId="12" fillId="0" borderId="0" xfId="0" applyNumberFormat="1" applyFont="1"/>
    <xf numFmtId="0" fontId="2" fillId="0" borderId="8" xfId="1" applyFont="1" applyBorder="1" applyAlignment="1">
      <alignment horizontal="center" vertical="center" wrapText="1"/>
    </xf>
    <xf numFmtId="0" fontId="2" fillId="0" borderId="9" xfId="1" applyFont="1" applyBorder="1" applyAlignment="1">
      <alignment horizontal="center" vertical="top" wrapText="1"/>
    </xf>
    <xf numFmtId="0" fontId="4" fillId="0" borderId="45" xfId="0" applyFont="1" applyBorder="1" applyAlignment="1">
      <alignment horizontal="center" vertical="center"/>
    </xf>
    <xf numFmtId="0" fontId="4" fillId="0" borderId="45" xfId="0" applyFont="1" applyBorder="1" applyAlignment="1">
      <alignment horizontal="center"/>
    </xf>
    <xf numFmtId="0" fontId="5" fillId="0" borderId="45" xfId="0" applyFont="1" applyBorder="1" applyAlignment="1">
      <alignment horizontal="center" vertical="center"/>
    </xf>
    <xf numFmtId="164" fontId="5" fillId="0" borderId="45" xfId="0" applyNumberFormat="1" applyFont="1" applyBorder="1" applyAlignment="1">
      <alignment horizontal="center" vertical="center"/>
    </xf>
    <xf numFmtId="0" fontId="16" fillId="0" borderId="0" xfId="0" applyFont="1"/>
    <xf numFmtId="0" fontId="5" fillId="0" borderId="8" xfId="0" applyFont="1" applyBorder="1" applyAlignment="1">
      <alignment horizontal="center" vertical="center"/>
    </xf>
    <xf numFmtId="0" fontId="18" fillId="0" borderId="8" xfId="1" applyFont="1" applyBorder="1" applyAlignment="1">
      <alignment horizontal="center" vertical="center"/>
    </xf>
    <xf numFmtId="0" fontId="18" fillId="0" borderId="8" xfId="1" applyFont="1" applyBorder="1" applyAlignment="1">
      <alignment horizontal="center" vertical="center" wrapText="1"/>
    </xf>
    <xf numFmtId="164" fontId="18" fillId="0" borderId="8" xfId="1" applyNumberFormat="1" applyFont="1" applyBorder="1" applyAlignment="1">
      <alignment vertical="top" wrapText="1"/>
    </xf>
    <xf numFmtId="0" fontId="18" fillId="0" borderId="9" xfId="1" applyFont="1" applyBorder="1" applyAlignment="1">
      <alignment horizontal="center" vertical="top" wrapText="1"/>
    </xf>
    <xf numFmtId="0" fontId="17" fillId="0" borderId="1" xfId="1" applyFont="1" applyBorder="1" applyAlignment="1" applyProtection="1">
      <alignment horizontal="center" vertical="center" wrapText="1"/>
      <protection locked="0"/>
    </xf>
    <xf numFmtId="164" fontId="17" fillId="0" borderId="4" xfId="1" applyNumberFormat="1" applyFont="1" applyBorder="1" applyAlignment="1" applyProtection="1">
      <alignment horizontal="center" vertical="center" wrapText="1"/>
      <protection locked="0"/>
    </xf>
    <xf numFmtId="0" fontId="17" fillId="0" borderId="47" xfId="1"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19" fillId="0" borderId="0" xfId="0" applyFont="1" applyAlignment="1">
      <alignment horizontal="center" vertical="center"/>
    </xf>
    <xf numFmtId="164" fontId="16" fillId="0" borderId="0" xfId="0" applyNumberFormat="1" applyFont="1" applyAlignment="1">
      <alignment horizontal="center" vertical="center"/>
    </xf>
    <xf numFmtId="0" fontId="17"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5" xfId="1" applyFont="1" applyBorder="1" applyAlignment="1" applyProtection="1">
      <alignment vertical="center" wrapText="1"/>
      <protection locked="0"/>
    </xf>
    <xf numFmtId="0" fontId="17" fillId="0" borderId="5" xfId="1"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5" fillId="0" borderId="45" xfId="0" applyFont="1" applyBorder="1" applyAlignment="1">
      <alignment horizontal="right" vertical="center"/>
    </xf>
    <xf numFmtId="0" fontId="17" fillId="0" borderId="7" xfId="1" applyFont="1" applyBorder="1" applyAlignment="1">
      <alignment horizontal="right" vertical="center" wrapText="1"/>
    </xf>
    <xf numFmtId="0" fontId="17" fillId="0" borderId="3" xfId="1" applyFont="1" applyBorder="1" applyAlignment="1" applyProtection="1">
      <alignment horizontal="right" vertical="center" wrapText="1"/>
      <protection locked="0"/>
    </xf>
    <xf numFmtId="0" fontId="17" fillId="0" borderId="3" xfId="0" applyFont="1" applyBorder="1" applyAlignment="1" applyProtection="1">
      <alignment horizontal="right" vertical="center" wrapText="1"/>
      <protection locked="0"/>
    </xf>
    <xf numFmtId="0" fontId="17" fillId="0" borderId="10" xfId="1" applyFont="1" applyBorder="1" applyAlignment="1" applyProtection="1">
      <alignment horizontal="right" vertical="center" wrapText="1"/>
      <protection locked="0"/>
    </xf>
    <xf numFmtId="0" fontId="16" fillId="0" borderId="0" xfId="0" applyFont="1" applyAlignment="1">
      <alignment horizontal="right" vertical="center"/>
    </xf>
    <xf numFmtId="0" fontId="17" fillId="0" borderId="1" xfId="0" applyFont="1" applyBorder="1" applyAlignment="1" applyProtection="1">
      <alignment horizontal="left" vertical="center" wrapText="1"/>
      <protection locked="0"/>
    </xf>
    <xf numFmtId="0" fontId="4" fillId="0" borderId="10" xfId="0" applyFont="1" applyBorder="1" applyAlignment="1">
      <alignment horizontal="right" vertical="center"/>
    </xf>
    <xf numFmtId="0" fontId="4" fillId="0" borderId="17" xfId="0" applyFont="1" applyBorder="1" applyAlignment="1">
      <alignment horizontal="right" vertical="center"/>
    </xf>
    <xf numFmtId="0" fontId="6" fillId="0" borderId="0" xfId="0" applyFont="1" applyAlignment="1">
      <alignment horizontal="right" vertical="center"/>
    </xf>
    <xf numFmtId="164" fontId="16" fillId="0" borderId="0" xfId="0" applyNumberFormat="1" applyFont="1" applyAlignment="1">
      <alignment horizontal="right" vertical="center"/>
    </xf>
    <xf numFmtId="0" fontId="18" fillId="0" borderId="1" xfId="0" applyFont="1" applyBorder="1" applyAlignment="1" applyProtection="1">
      <alignment horizontal="left" vertical="center" wrapText="1"/>
      <protection locked="0"/>
    </xf>
    <xf numFmtId="0" fontId="4" fillId="0" borderId="0" xfId="0" applyFont="1" applyAlignment="1">
      <alignment horizontal="justify" wrapText="1"/>
    </xf>
    <xf numFmtId="0" fontId="1" fillId="0" borderId="2" xfId="0" applyFont="1" applyBorder="1" applyAlignment="1">
      <alignment horizontal="center" vertical="center" wrapText="1"/>
    </xf>
    <xf numFmtId="3" fontId="1" fillId="0" borderId="50" xfId="0" applyNumberFormat="1" applyFont="1" applyBorder="1" applyAlignment="1">
      <alignment horizontal="center" vertical="center" wrapText="1"/>
    </xf>
    <xf numFmtId="0" fontId="1" fillId="0" borderId="0" xfId="0" applyFont="1" applyAlignment="1">
      <alignment horizontal="justify" vertical="center" wrapText="1"/>
    </xf>
    <xf numFmtId="0" fontId="22" fillId="0" borderId="1" xfId="1" applyFont="1" applyBorder="1" applyAlignment="1" applyProtection="1">
      <alignment vertical="center" wrapText="1"/>
      <protection locked="0"/>
    </xf>
    <xf numFmtId="164" fontId="2" fillId="0" borderId="53" xfId="1" applyNumberFormat="1" applyFont="1" applyBorder="1" applyAlignment="1">
      <alignment vertical="top" wrapText="1"/>
    </xf>
    <xf numFmtId="0" fontId="4" fillId="0" borderId="2" xfId="0" applyFont="1" applyBorder="1" applyAlignment="1">
      <alignment horizontal="center"/>
    </xf>
    <xf numFmtId="0" fontId="4" fillId="0" borderId="52" xfId="1" applyFont="1" applyBorder="1" applyAlignment="1">
      <alignment horizontal="center"/>
    </xf>
    <xf numFmtId="4" fontId="4" fillId="0" borderId="52" xfId="1" applyNumberFormat="1" applyFont="1" applyBorder="1" applyAlignment="1">
      <alignment horizontal="center"/>
    </xf>
    <xf numFmtId="168" fontId="4" fillId="0" borderId="52" xfId="1" applyNumberFormat="1" applyFont="1" applyBorder="1" applyAlignment="1">
      <alignment horizontal="right"/>
    </xf>
    <xf numFmtId="0" fontId="1" fillId="0" borderId="0" xfId="1"/>
    <xf numFmtId="0" fontId="4" fillId="0" borderId="2" xfId="1" applyFont="1" applyBorder="1" applyAlignment="1">
      <alignment horizontal="center"/>
    </xf>
    <xf numFmtId="4" fontId="4" fillId="0" borderId="2" xfId="1" applyNumberFormat="1" applyFont="1" applyBorder="1" applyAlignment="1">
      <alignment horizontal="center"/>
    </xf>
    <xf numFmtId="168" fontId="4" fillId="0" borderId="2" xfId="1" applyNumberFormat="1" applyFont="1" applyBorder="1" applyAlignment="1">
      <alignment horizontal="right"/>
    </xf>
    <xf numFmtId="0" fontId="4" fillId="0" borderId="18" xfId="1" applyFont="1" applyBorder="1" applyAlignment="1">
      <alignment horizontal="center"/>
    </xf>
    <xf numFmtId="4" fontId="4" fillId="0" borderId="18" xfId="1" applyNumberFormat="1" applyFont="1" applyBorder="1" applyAlignment="1">
      <alignment horizontal="center"/>
    </xf>
    <xf numFmtId="168" fontId="4" fillId="0" borderId="18" xfId="1" applyNumberFormat="1" applyFont="1" applyBorder="1" applyAlignment="1">
      <alignment horizontal="right"/>
    </xf>
    <xf numFmtId="0" fontId="1" fillId="0" borderId="2" xfId="1" applyBorder="1" applyAlignment="1">
      <alignment horizontal="center"/>
    </xf>
    <xf numFmtId="0" fontId="4" fillId="0" borderId="2" xfId="1" applyFont="1" applyBorder="1"/>
    <xf numFmtId="4" fontId="1" fillId="0" borderId="2" xfId="1" applyNumberFormat="1" applyBorder="1"/>
    <xf numFmtId="168" fontId="1" fillId="0" borderId="2" xfId="1" applyNumberFormat="1" applyBorder="1" applyAlignment="1">
      <alignment horizontal="right"/>
    </xf>
    <xf numFmtId="0" fontId="1" fillId="0" borderId="2" xfId="1" applyBorder="1"/>
    <xf numFmtId="0" fontId="23" fillId="0" borderId="2" xfId="1" applyFont="1" applyBorder="1" applyAlignment="1">
      <alignment horizontal="center" vertical="center"/>
    </xf>
    <xf numFmtId="0" fontId="24" fillId="0" borderId="2" xfId="1" applyFont="1" applyBorder="1"/>
    <xf numFmtId="0" fontId="1" fillId="0" borderId="52" xfId="1" applyBorder="1" applyAlignment="1">
      <alignment horizontal="center"/>
    </xf>
    <xf numFmtId="0" fontId="1" fillId="0" borderId="52" xfId="1" applyBorder="1"/>
    <xf numFmtId="4" fontId="1" fillId="0" borderId="52" xfId="1" applyNumberFormat="1" applyBorder="1"/>
    <xf numFmtId="168" fontId="1" fillId="0" borderId="52" xfId="1" applyNumberFormat="1" applyBorder="1" applyAlignment="1">
      <alignment horizontal="right"/>
    </xf>
    <xf numFmtId="0" fontId="1" fillId="0" borderId="18" xfId="1" applyBorder="1" applyAlignment="1">
      <alignment horizontal="center"/>
    </xf>
    <xf numFmtId="0" fontId="1" fillId="0" borderId="18" xfId="1" applyBorder="1"/>
    <xf numFmtId="4" fontId="1" fillId="0" borderId="18" xfId="1" applyNumberFormat="1" applyBorder="1"/>
    <xf numFmtId="168" fontId="1" fillId="0" borderId="18" xfId="1" applyNumberFormat="1" applyBorder="1" applyAlignment="1">
      <alignment horizontal="right"/>
    </xf>
    <xf numFmtId="168" fontId="1" fillId="0" borderId="2" xfId="1" applyNumberFormat="1" applyBorder="1"/>
    <xf numFmtId="0" fontId="24" fillId="0" borderId="2" xfId="1" applyFont="1" applyBorder="1" applyAlignment="1">
      <alignment horizontal="center"/>
    </xf>
    <xf numFmtId="0" fontId="25" fillId="0" borderId="2" xfId="1" applyFont="1" applyBorder="1" applyAlignment="1">
      <alignment vertical="center"/>
    </xf>
    <xf numFmtId="0" fontId="23" fillId="0" borderId="2" xfId="1" applyFont="1" applyBorder="1" applyAlignment="1">
      <alignment vertical="center" wrapText="1"/>
    </xf>
    <xf numFmtId="0" fontId="23" fillId="0" borderId="2" xfId="1" applyFont="1" applyBorder="1" applyAlignment="1">
      <alignment vertical="center"/>
    </xf>
    <xf numFmtId="0" fontId="25" fillId="0" borderId="2" xfId="1" applyFont="1" applyBorder="1" applyAlignment="1">
      <alignment vertical="center" wrapText="1"/>
    </xf>
    <xf numFmtId="0" fontId="23" fillId="0" borderId="2" xfId="1" applyFont="1" applyBorder="1" applyAlignment="1">
      <alignment horizontal="left" vertical="center"/>
    </xf>
    <xf numFmtId="0" fontId="25" fillId="0" borderId="2" xfId="1" applyFont="1" applyBorder="1" applyAlignment="1">
      <alignment horizontal="left" vertical="center"/>
    </xf>
    <xf numFmtId="168" fontId="28" fillId="0" borderId="32" xfId="1" applyNumberFormat="1" applyFont="1" applyBorder="1" applyAlignment="1">
      <alignment horizontal="right"/>
    </xf>
    <xf numFmtId="168" fontId="28" fillId="0" borderId="0" xfId="1" applyNumberFormat="1" applyFont="1" applyAlignment="1">
      <alignment horizontal="right"/>
    </xf>
    <xf numFmtId="168" fontId="29" fillId="0" borderId="0" xfId="1" applyNumberFormat="1" applyFont="1" applyAlignment="1" applyProtection="1">
      <alignment horizontal="right"/>
      <protection hidden="1"/>
    </xf>
    <xf numFmtId="168" fontId="29" fillId="0" borderId="0" xfId="9" applyNumberFormat="1" applyFont="1" applyBorder="1" applyAlignment="1" applyProtection="1">
      <alignment horizontal="right"/>
      <protection hidden="1"/>
    </xf>
    <xf numFmtId="168" fontId="1" fillId="0" borderId="0" xfId="1" applyNumberFormat="1"/>
    <xf numFmtId="166" fontId="4" fillId="0" borderId="52" xfId="1" applyNumberFormat="1" applyFont="1" applyBorder="1" applyAlignment="1">
      <alignment horizontal="center" vertical="center"/>
    </xf>
    <xf numFmtId="166" fontId="4" fillId="0" borderId="2" xfId="1" applyNumberFormat="1" applyFont="1" applyBorder="1" applyAlignment="1">
      <alignment horizontal="center" vertical="center"/>
    </xf>
    <xf numFmtId="166" fontId="4" fillId="0" borderId="18" xfId="1" applyNumberFormat="1" applyFont="1" applyBorder="1" applyAlignment="1">
      <alignment horizontal="center" vertical="center"/>
    </xf>
    <xf numFmtId="166" fontId="1" fillId="0" borderId="2" xfId="1" applyNumberFormat="1" applyBorder="1" applyAlignment="1">
      <alignment horizontal="center" vertical="center"/>
    </xf>
    <xf numFmtId="1" fontId="1" fillId="0" borderId="2" xfId="1" applyNumberFormat="1" applyBorder="1" applyAlignment="1">
      <alignment horizontal="center" vertical="center"/>
    </xf>
    <xf numFmtId="0" fontId="1" fillId="0" borderId="2" xfId="1" applyBorder="1" applyAlignment="1">
      <alignment horizontal="center" vertical="center"/>
    </xf>
    <xf numFmtId="166" fontId="1" fillId="0" borderId="52" xfId="1" applyNumberFormat="1" applyBorder="1" applyAlignment="1">
      <alignment horizontal="center" vertical="center"/>
    </xf>
    <xf numFmtId="166" fontId="1" fillId="0" borderId="18" xfId="1" applyNumberFormat="1" applyBorder="1" applyAlignment="1">
      <alignment horizontal="center" vertical="center"/>
    </xf>
    <xf numFmtId="0" fontId="1" fillId="0" borderId="0" xfId="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164" fontId="4" fillId="0" borderId="58" xfId="0" applyNumberFormat="1" applyFont="1" applyBorder="1" applyAlignment="1">
      <alignment horizontal="center" vertical="center"/>
    </xf>
    <xf numFmtId="0" fontId="4" fillId="0" borderId="59" xfId="0" applyFont="1" applyBorder="1" applyAlignment="1">
      <alignment horizontal="center" vertical="center"/>
    </xf>
    <xf numFmtId="0" fontId="4" fillId="0" borderId="51" xfId="0" applyFont="1" applyBorder="1" applyAlignment="1">
      <alignment horizontal="center" vertical="center"/>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4" fillId="0" borderId="60" xfId="0" applyFont="1" applyBorder="1" applyAlignment="1">
      <alignment horizontal="center" vertical="center"/>
    </xf>
    <xf numFmtId="164" fontId="4" fillId="0" borderId="16" xfId="1" applyNumberFormat="1" applyFont="1" applyBorder="1" applyAlignment="1" applyProtection="1">
      <alignment vertical="center" wrapText="1"/>
      <protection locked="0"/>
    </xf>
    <xf numFmtId="164" fontId="0" fillId="0" borderId="0" xfId="0" applyNumberFormat="1" applyAlignment="1">
      <alignment horizontal="center" vertical="center"/>
    </xf>
    <xf numFmtId="0" fontId="4" fillId="0" borderId="58" xfId="0" applyFont="1" applyBorder="1" applyAlignment="1">
      <alignment horizontal="center"/>
    </xf>
    <xf numFmtId="164" fontId="4" fillId="0" borderId="9" xfId="1" applyNumberFormat="1" applyFont="1" applyBorder="1" applyAlignment="1" applyProtection="1">
      <alignment vertical="center" wrapText="1"/>
      <protection locked="0"/>
    </xf>
    <xf numFmtId="0" fontId="4" fillId="0" borderId="2" xfId="1" applyFont="1" applyBorder="1" applyAlignment="1">
      <alignment horizontal="right"/>
    </xf>
    <xf numFmtId="167" fontId="3" fillId="0" borderId="45" xfId="10" applyNumberFormat="1" applyFont="1" applyBorder="1" applyAlignment="1">
      <alignment horizontal="right" vertical="center" wrapText="1"/>
    </xf>
    <xf numFmtId="0" fontId="3" fillId="0" borderId="45" xfId="1" applyFont="1" applyBorder="1" applyAlignment="1">
      <alignment horizontal="center" vertical="center" wrapText="1"/>
    </xf>
    <xf numFmtId="0" fontId="8" fillId="0" borderId="45" xfId="0" applyFont="1" applyBorder="1" applyAlignment="1">
      <alignment horizontal="center" vertical="center"/>
    </xf>
    <xf numFmtId="0" fontId="6" fillId="0" borderId="58" xfId="0" applyFont="1" applyBorder="1" applyAlignment="1">
      <alignment horizontal="center" vertical="center"/>
    </xf>
    <xf numFmtId="0" fontId="1" fillId="0" borderId="1" xfId="1" applyBorder="1" applyAlignment="1" applyProtection="1">
      <alignment horizontal="center" vertical="center" wrapText="1"/>
      <protection locked="0"/>
    </xf>
    <xf numFmtId="0" fontId="1" fillId="0" borderId="1" xfId="1" applyBorder="1" applyAlignment="1" applyProtection="1">
      <alignment vertical="center" wrapText="1"/>
      <protection locked="0"/>
    </xf>
    <xf numFmtId="164" fontId="1" fillId="0" borderId="4" xfId="1" applyNumberFormat="1" applyBorder="1" applyAlignment="1" applyProtection="1">
      <alignment horizontal="center" vertical="center" wrapText="1"/>
      <protection locked="0"/>
    </xf>
    <xf numFmtId="0" fontId="31" fillId="0" borderId="0" xfId="0" applyFont="1"/>
    <xf numFmtId="0" fontId="1" fillId="0" borderId="3" xfId="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locked="0"/>
    </xf>
    <xf numFmtId="0" fontId="1" fillId="0" borderId="7" xfId="1" applyBorder="1" applyAlignment="1">
      <alignment horizontal="center" vertical="center" wrapText="1"/>
    </xf>
    <xf numFmtId="0" fontId="4" fillId="0" borderId="8" xfId="0" applyFont="1" applyBorder="1" applyAlignment="1">
      <alignment horizontal="center" vertical="center"/>
    </xf>
    <xf numFmtId="0" fontId="32" fillId="0" borderId="54" xfId="1" applyFont="1" applyBorder="1" applyAlignment="1">
      <alignment horizontal="center"/>
    </xf>
    <xf numFmtId="0" fontId="1" fillId="0" borderId="67" xfId="1" applyBorder="1" applyAlignment="1" applyProtection="1">
      <alignment horizontal="center" vertical="center" wrapText="1"/>
      <protection locked="0"/>
    </xf>
    <xf numFmtId="0" fontId="1" fillId="0" borderId="56" xfId="1" applyBorder="1" applyAlignment="1" applyProtection="1">
      <alignment horizontal="center" vertical="center" wrapText="1"/>
      <protection locked="0"/>
    </xf>
    <xf numFmtId="0" fontId="1" fillId="0" borderId="56" xfId="1" applyBorder="1" applyAlignment="1" applyProtection="1">
      <alignment vertical="center" wrapText="1"/>
      <protection locked="0"/>
    </xf>
    <xf numFmtId="164" fontId="1" fillId="0" borderId="68" xfId="1" applyNumberFormat="1" applyBorder="1" applyAlignment="1" applyProtection="1">
      <alignment horizontal="center" vertical="center" wrapText="1"/>
      <protection locked="0"/>
    </xf>
    <xf numFmtId="0" fontId="1" fillId="0" borderId="5" xfId="1" applyBorder="1" applyAlignment="1" applyProtection="1">
      <alignment horizontal="center" vertical="center" wrapText="1"/>
      <protection locked="0"/>
    </xf>
    <xf numFmtId="164" fontId="1" fillId="0" borderId="70" xfId="1" applyNumberForma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1" xfId="1" applyFont="1" applyBorder="1" applyAlignment="1" applyProtection="1">
      <alignment vertical="center" wrapText="1"/>
      <protection locked="0"/>
    </xf>
    <xf numFmtId="0" fontId="1" fillId="0" borderId="11" xfId="1" applyBorder="1" applyAlignment="1" applyProtection="1">
      <alignment horizontal="center" vertical="center" wrapText="1"/>
      <protection locked="0"/>
    </xf>
    <xf numFmtId="164" fontId="1" fillId="0" borderId="12" xfId="1" applyNumberFormat="1" applyBorder="1" applyAlignment="1" applyProtection="1">
      <alignment horizontal="center" vertical="center" wrapText="1"/>
      <protection locked="0"/>
    </xf>
    <xf numFmtId="0" fontId="1" fillId="0" borderId="69" xfId="1" applyBorder="1" applyAlignment="1" applyProtection="1">
      <alignment horizontal="center" vertical="center" wrapText="1"/>
      <protection locked="0"/>
    </xf>
    <xf numFmtId="0" fontId="1" fillId="0" borderId="5" xfId="1" applyBorder="1" applyAlignment="1" applyProtection="1">
      <alignment vertical="center" wrapText="1"/>
      <protection locked="0"/>
    </xf>
    <xf numFmtId="167" fontId="1" fillId="0" borderId="1" xfId="10" applyNumberFormat="1" applyFont="1" applyBorder="1" applyAlignment="1" applyProtection="1">
      <alignment horizontal="right" vertical="center" wrapText="1"/>
      <protection locked="0"/>
    </xf>
    <xf numFmtId="4" fontId="1" fillId="0" borderId="4" xfId="1" applyNumberFormat="1" applyBorder="1" applyAlignment="1" applyProtection="1">
      <alignment horizontal="right" vertical="center" wrapText="1"/>
      <protection locked="0"/>
    </xf>
    <xf numFmtId="0" fontId="15" fillId="0" borderId="31" xfId="4" applyFont="1" applyBorder="1" applyAlignment="1">
      <alignment horizontal="left" vertical="center"/>
    </xf>
    <xf numFmtId="0" fontId="15" fillId="0" borderId="32" xfId="4" applyFont="1" applyBorder="1" applyAlignment="1">
      <alignment horizontal="left" vertical="center"/>
    </xf>
    <xf numFmtId="0" fontId="15" fillId="0" borderId="25" xfId="4" applyFont="1" applyBorder="1" applyAlignment="1">
      <alignment horizontal="left" vertical="center"/>
    </xf>
    <xf numFmtId="0" fontId="15" fillId="0" borderId="0" xfId="4" applyFont="1" applyAlignment="1">
      <alignment horizontal="left" vertical="center"/>
    </xf>
    <xf numFmtId="0" fontId="15" fillId="0" borderId="27" xfId="4" applyFont="1" applyBorder="1" applyAlignment="1">
      <alignment horizontal="left" vertical="center"/>
    </xf>
    <xf numFmtId="0" fontId="15" fillId="0" borderId="28" xfId="4" applyFont="1" applyBorder="1" applyAlignment="1">
      <alignment horizontal="left" vertical="center"/>
    </xf>
    <xf numFmtId="164" fontId="13" fillId="0" borderId="65" xfId="4" applyNumberFormat="1" applyFont="1" applyBorder="1" applyAlignment="1">
      <alignment horizontal="center" vertical="center"/>
    </xf>
    <xf numFmtId="0" fontId="13" fillId="2" borderId="39" xfId="4" applyFont="1" applyFill="1" applyBorder="1" applyAlignment="1">
      <alignment horizontal="right" vertical="center"/>
    </xf>
    <xf numFmtId="0" fontId="13" fillId="2" borderId="40" xfId="4" applyFont="1" applyFill="1" applyBorder="1" applyAlignment="1">
      <alignment horizontal="right" vertical="center"/>
    </xf>
    <xf numFmtId="0" fontId="13" fillId="2" borderId="41" xfId="4" applyFont="1" applyFill="1" applyBorder="1" applyAlignment="1">
      <alignment horizontal="right" vertical="center"/>
    </xf>
    <xf numFmtId="0" fontId="13" fillId="2" borderId="25" xfId="4" applyFont="1" applyFill="1" applyBorder="1" applyAlignment="1">
      <alignment horizontal="right" vertical="center"/>
    </xf>
    <xf numFmtId="0" fontId="13" fillId="2" borderId="0" xfId="4" applyFont="1" applyFill="1" applyAlignment="1">
      <alignment horizontal="right" vertical="center"/>
    </xf>
    <xf numFmtId="0" fontId="13" fillId="2" borderId="24" xfId="4" applyFont="1" applyFill="1" applyBorder="1" applyAlignment="1">
      <alignment horizontal="right" vertical="center"/>
    </xf>
    <xf numFmtId="0" fontId="13" fillId="2" borderId="36" xfId="4" applyFont="1" applyFill="1" applyBorder="1" applyAlignment="1">
      <alignment horizontal="right" vertical="center"/>
    </xf>
    <xf numFmtId="0" fontId="13" fillId="2" borderId="37" xfId="4" applyFont="1" applyFill="1" applyBorder="1" applyAlignment="1">
      <alignment horizontal="right" vertical="center"/>
    </xf>
    <xf numFmtId="0" fontId="13" fillId="2" borderId="38" xfId="4" applyFont="1" applyFill="1" applyBorder="1" applyAlignment="1">
      <alignment horizontal="right" vertical="center"/>
    </xf>
    <xf numFmtId="164" fontId="13" fillId="0" borderId="35" xfId="4" applyNumberFormat="1" applyFont="1" applyBorder="1" applyAlignment="1">
      <alignment horizontal="center" vertical="center"/>
    </xf>
    <xf numFmtId="164" fontId="13" fillId="0" borderId="26" xfId="4" applyNumberFormat="1" applyFont="1" applyBorder="1" applyAlignment="1">
      <alignment horizontal="center" vertical="center"/>
    </xf>
    <xf numFmtId="164" fontId="13" fillId="0" borderId="34" xfId="4" applyNumberFormat="1" applyFont="1" applyBorder="1" applyAlignment="1">
      <alignment horizontal="center" vertical="center"/>
    </xf>
    <xf numFmtId="164" fontId="13" fillId="0" borderId="30" xfId="4" applyNumberFormat="1" applyFont="1" applyBorder="1" applyAlignment="1">
      <alignment horizontal="center" vertical="center"/>
    </xf>
    <xf numFmtId="0" fontId="13" fillId="0" borderId="31" xfId="4" applyFont="1" applyBorder="1" applyAlignment="1">
      <alignment horizontal="right" vertical="center"/>
    </xf>
    <xf numFmtId="0" fontId="13" fillId="0" borderId="32" xfId="4" applyFont="1" applyBorder="1" applyAlignment="1">
      <alignment horizontal="right" vertical="center"/>
    </xf>
    <xf numFmtId="0" fontId="13" fillId="0" borderId="33" xfId="4" applyFont="1" applyBorder="1" applyAlignment="1">
      <alignment horizontal="right" vertical="center"/>
    </xf>
    <xf numFmtId="0" fontId="13" fillId="0" borderId="25" xfId="4" applyFont="1" applyBorder="1" applyAlignment="1">
      <alignment horizontal="right" vertical="center"/>
    </xf>
    <xf numFmtId="0" fontId="13" fillId="0" borderId="0" xfId="4" applyFont="1" applyAlignment="1">
      <alignment horizontal="right" vertical="center"/>
    </xf>
    <xf numFmtId="0" fontId="13" fillId="0" borderId="24" xfId="4" applyFont="1" applyBorder="1" applyAlignment="1">
      <alignment horizontal="right" vertical="center"/>
    </xf>
    <xf numFmtId="0" fontId="13" fillId="0" borderId="27" xfId="4" applyFont="1" applyBorder="1" applyAlignment="1">
      <alignment horizontal="right" vertical="center"/>
    </xf>
    <xf numFmtId="0" fontId="13" fillId="0" borderId="28" xfId="4" applyFont="1" applyBorder="1" applyAlignment="1">
      <alignment horizontal="right" vertical="center"/>
    </xf>
    <xf numFmtId="0" fontId="13" fillId="0" borderId="29" xfId="4" applyFont="1" applyBorder="1" applyAlignment="1">
      <alignment horizontal="right" vertical="center"/>
    </xf>
    <xf numFmtId="0" fontId="15" fillId="0" borderId="31" xfId="4" applyFont="1" applyBorder="1" applyAlignment="1">
      <alignment horizontal="right" vertical="center"/>
    </xf>
    <xf numFmtId="0" fontId="15" fillId="0" borderId="32" xfId="4" applyFont="1" applyBorder="1" applyAlignment="1">
      <alignment horizontal="right" vertical="center"/>
    </xf>
    <xf numFmtId="0" fontId="15" fillId="0" borderId="33" xfId="4" applyFont="1" applyBorder="1" applyAlignment="1">
      <alignment horizontal="right" vertical="center"/>
    </xf>
    <xf numFmtId="0" fontId="15" fillId="0" borderId="25" xfId="4" applyFont="1" applyBorder="1" applyAlignment="1">
      <alignment horizontal="right" vertical="center"/>
    </xf>
    <xf numFmtId="0" fontId="15" fillId="0" borderId="0" xfId="4" applyFont="1" applyAlignment="1">
      <alignment horizontal="right" vertical="center"/>
    </xf>
    <xf numFmtId="0" fontId="15" fillId="0" borderId="24" xfId="4" applyFont="1" applyBorder="1" applyAlignment="1">
      <alignment horizontal="right" vertical="center"/>
    </xf>
    <xf numFmtId="0" fontId="15" fillId="0" borderId="36" xfId="4" applyFont="1" applyBorder="1" applyAlignment="1">
      <alignment horizontal="right" vertical="center"/>
    </xf>
    <xf numFmtId="0" fontId="15" fillId="0" borderId="37" xfId="4" applyFont="1" applyBorder="1" applyAlignment="1">
      <alignment horizontal="right" vertical="center"/>
    </xf>
    <xf numFmtId="0" fontId="15" fillId="0" borderId="38" xfId="4" applyFont="1" applyBorder="1" applyAlignment="1">
      <alignment horizontal="right" vertical="center"/>
    </xf>
    <xf numFmtId="164" fontId="13" fillId="2" borderId="35" xfId="4" applyNumberFormat="1" applyFont="1" applyFill="1" applyBorder="1" applyAlignment="1">
      <alignment horizontal="center" vertical="center"/>
    </xf>
    <xf numFmtId="164" fontId="13" fillId="2" borderId="26" xfId="4" applyNumberFormat="1" applyFont="1" applyFill="1" applyBorder="1" applyAlignment="1">
      <alignment horizontal="center" vertical="center"/>
    </xf>
    <xf numFmtId="164" fontId="13" fillId="2" borderId="34" xfId="4" applyNumberFormat="1" applyFont="1" applyFill="1" applyBorder="1" applyAlignment="1">
      <alignment horizontal="center" vertical="center"/>
    </xf>
    <xf numFmtId="0" fontId="15" fillId="0" borderId="27" xfId="4" applyFont="1" applyBorder="1" applyAlignment="1">
      <alignment horizontal="right" vertical="center"/>
    </xf>
    <xf numFmtId="0" fontId="15" fillId="0" borderId="28" xfId="4" applyFont="1" applyBorder="1" applyAlignment="1">
      <alignment horizontal="right" vertical="center"/>
    </xf>
    <xf numFmtId="0" fontId="15" fillId="0" borderId="29" xfId="4" applyFont="1" applyBorder="1" applyAlignment="1">
      <alignment horizontal="right" vertical="center"/>
    </xf>
    <xf numFmtId="0" fontId="5" fillId="0" borderId="42" xfId="4" applyFont="1" applyBorder="1" applyAlignment="1">
      <alignment horizontal="center" vertical="center" wrapText="1"/>
    </xf>
    <xf numFmtId="0" fontId="5" fillId="0" borderId="43" xfId="4" applyFont="1" applyBorder="1" applyAlignment="1">
      <alignment horizontal="center" vertical="center" wrapText="1"/>
    </xf>
    <xf numFmtId="0" fontId="5" fillId="0" borderId="44" xfId="4" applyFont="1" applyBorder="1" applyAlignment="1">
      <alignment horizontal="center" vertical="center" wrapText="1"/>
    </xf>
    <xf numFmtId="0" fontId="5" fillId="0" borderId="20" xfId="4" applyFont="1" applyBorder="1" applyAlignment="1">
      <alignment horizontal="center" vertical="center" wrapText="1"/>
    </xf>
    <xf numFmtId="0" fontId="5" fillId="0" borderId="0" xfId="4" applyFont="1" applyAlignment="1">
      <alignment horizontal="center" vertical="center" wrapText="1"/>
    </xf>
    <xf numFmtId="0" fontId="5" fillId="0" borderId="21" xfId="4" applyFont="1" applyBorder="1" applyAlignment="1">
      <alignment horizontal="center" vertical="center" wrapText="1"/>
    </xf>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5" fillId="0" borderId="9" xfId="4" applyFont="1" applyBorder="1" applyAlignment="1">
      <alignment horizontal="center" vertical="center" wrapText="1"/>
    </xf>
    <xf numFmtId="0" fontId="5" fillId="0" borderId="42" xfId="4" applyFont="1" applyBorder="1" applyAlignment="1">
      <alignment horizontal="center" vertic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164" fontId="13" fillId="0" borderId="64" xfId="4" applyNumberFormat="1" applyFont="1" applyBorder="1" applyAlignment="1">
      <alignment horizontal="center" vertical="center"/>
    </xf>
    <xf numFmtId="164" fontId="13" fillId="0" borderId="66" xfId="4" applyNumberFormat="1" applyFont="1" applyBorder="1" applyAlignment="1">
      <alignment horizontal="center" vertical="center"/>
    </xf>
    <xf numFmtId="0" fontId="8" fillId="0" borderId="16" xfId="1" applyFont="1" applyBorder="1" applyAlignment="1" applyProtection="1">
      <alignment horizontal="right" vertical="center" wrapText="1"/>
      <protection locked="0"/>
    </xf>
    <xf numFmtId="0" fontId="8" fillId="0" borderId="14" xfId="1" applyFont="1" applyBorder="1" applyAlignment="1" applyProtection="1">
      <alignment horizontal="right" vertical="center" wrapText="1"/>
      <protection locked="0"/>
    </xf>
    <xf numFmtId="0" fontId="5" fillId="0" borderId="13" xfId="1" applyFont="1" applyBorder="1" applyAlignment="1" applyProtection="1">
      <alignment horizontal="right" vertical="top" wrapText="1"/>
      <protection locked="0"/>
    </xf>
    <xf numFmtId="0" fontId="5" fillId="0" borderId="14" xfId="1" applyFont="1" applyBorder="1" applyAlignment="1" applyProtection="1">
      <alignment horizontal="right" vertical="top" wrapText="1"/>
      <protection locked="0"/>
    </xf>
    <xf numFmtId="0" fontId="5" fillId="0" borderId="15" xfId="1" applyFont="1" applyBorder="1" applyAlignment="1" applyProtection="1">
      <alignment horizontal="right" vertical="top" wrapText="1"/>
      <protection locked="0"/>
    </xf>
    <xf numFmtId="164" fontId="5" fillId="0" borderId="16" xfId="1" applyNumberFormat="1" applyFont="1" applyBorder="1" applyAlignment="1" applyProtection="1">
      <alignment horizontal="right" vertical="center" wrapText="1"/>
      <protection locked="0"/>
    </xf>
    <xf numFmtId="0" fontId="5" fillId="0" borderId="15" xfId="1" applyFont="1" applyBorder="1" applyAlignment="1" applyProtection="1">
      <alignment horizontal="right" vertical="center" wrapText="1"/>
      <protection locked="0"/>
    </xf>
    <xf numFmtId="0" fontId="5" fillId="0" borderId="16" xfId="0" applyFont="1" applyBorder="1" applyAlignment="1">
      <alignment horizontal="right" vertical="center"/>
    </xf>
    <xf numFmtId="0" fontId="5" fillId="0" borderId="14" xfId="0" applyFont="1" applyBorder="1" applyAlignment="1">
      <alignment horizontal="right" vertical="center"/>
    </xf>
    <xf numFmtId="0" fontId="4" fillId="0" borderId="51" xfId="1" applyFont="1" applyBorder="1" applyAlignment="1">
      <alignment horizontal="center" vertical="center" wrapText="1"/>
    </xf>
    <xf numFmtId="0" fontId="4" fillId="0" borderId="50" xfId="0" applyFont="1" applyBorder="1" applyAlignment="1">
      <alignment horizontal="center" vertical="center"/>
    </xf>
    <xf numFmtId="0" fontId="4" fillId="0" borderId="0" xfId="1" applyFont="1" applyAlignment="1">
      <alignment horizontal="left" vertical="center" wrapText="1"/>
    </xf>
    <xf numFmtId="0" fontId="1" fillId="0" borderId="2" xfId="1" applyFont="1" applyBorder="1" applyAlignment="1">
      <alignment horizontal="center" vertical="center" wrapText="1"/>
    </xf>
    <xf numFmtId="0" fontId="1" fillId="0" borderId="0" xfId="1" applyFont="1" applyAlignment="1">
      <alignment horizontal="center" vertical="center" wrapText="1"/>
    </xf>
    <xf numFmtId="164" fontId="32" fillId="0" borderId="2" xfId="1" applyNumberFormat="1" applyFont="1" applyBorder="1" applyAlignment="1">
      <alignment vertical="top" wrapText="1"/>
    </xf>
    <xf numFmtId="0" fontId="32" fillId="0" borderId="21" xfId="1" applyFont="1" applyBorder="1" applyAlignment="1">
      <alignment horizontal="center" vertical="top" wrapText="1"/>
    </xf>
    <xf numFmtId="0" fontId="1" fillId="0" borderId="51" xfId="1" applyFont="1" applyBorder="1" applyAlignment="1">
      <alignment horizontal="center" vertical="center" wrapText="1"/>
    </xf>
    <xf numFmtId="0" fontId="1" fillId="0" borderId="0" xfId="1" applyFont="1" applyAlignment="1">
      <alignment horizontal="left" vertical="center"/>
    </xf>
    <xf numFmtId="0" fontId="1" fillId="0" borderId="0" xfId="1" applyFont="1" applyAlignment="1">
      <alignment horizontal="left" vertical="center" wrapText="1"/>
    </xf>
    <xf numFmtId="0" fontId="1" fillId="0" borderId="10" xfId="1" applyFont="1" applyBorder="1" applyAlignment="1">
      <alignment horizontal="center" vertical="center" wrapText="1"/>
    </xf>
    <xf numFmtId="0" fontId="4" fillId="0" borderId="54" xfId="0" applyFont="1" applyBorder="1" applyAlignment="1">
      <alignment horizontal="center" vertical="center"/>
    </xf>
    <xf numFmtId="0" fontId="4" fillId="0" borderId="14" xfId="1" applyFont="1" applyBorder="1" applyAlignment="1">
      <alignment horizontal="left" vertical="center" wrapText="1"/>
    </xf>
    <xf numFmtId="0" fontId="1" fillId="0" borderId="11" xfId="1" applyFont="1" applyBorder="1" applyAlignment="1">
      <alignment horizontal="center" vertical="center" wrapText="1"/>
    </xf>
    <xf numFmtId="0" fontId="1" fillId="0" borderId="14" xfId="1" applyFont="1" applyBorder="1" applyAlignment="1">
      <alignment horizontal="center" vertical="center" wrapText="1"/>
    </xf>
    <xf numFmtId="164" fontId="32" fillId="0" borderId="11" xfId="1" applyNumberFormat="1" applyFont="1" applyBorder="1" applyAlignment="1">
      <alignment vertical="top" wrapText="1"/>
    </xf>
    <xf numFmtId="0" fontId="32" fillId="0" borderId="15" xfId="1" applyFont="1" applyBorder="1" applyAlignment="1">
      <alignment horizontal="center" vertical="top" wrapText="1"/>
    </xf>
    <xf numFmtId="0" fontId="1" fillId="0" borderId="1" xfId="1" applyFont="1" applyBorder="1" applyAlignment="1" applyProtection="1">
      <alignment vertical="center" wrapText="1"/>
      <protection locked="0"/>
    </xf>
    <xf numFmtId="0" fontId="32" fillId="0" borderId="8" xfId="1" applyFont="1" applyBorder="1" applyAlignment="1">
      <alignment horizontal="center" vertical="center"/>
    </xf>
    <xf numFmtId="0" fontId="4" fillId="0" borderId="45" xfId="0" applyFont="1" applyBorder="1" applyAlignment="1">
      <alignment horizontal="right" vertical="center"/>
    </xf>
    <xf numFmtId="164" fontId="4" fillId="0" borderId="45" xfId="0" applyNumberFormat="1" applyFont="1" applyBorder="1" applyAlignment="1">
      <alignment horizontal="center" vertical="center"/>
    </xf>
    <xf numFmtId="0" fontId="1" fillId="0" borderId="3" xfId="1" applyFont="1" applyBorder="1" applyAlignment="1" applyProtection="1">
      <alignment horizontal="right" vertical="center" wrapText="1"/>
      <protection locked="0"/>
    </xf>
    <xf numFmtId="0" fontId="1" fillId="0" borderId="1" xfId="1" applyFont="1" applyBorder="1" applyAlignment="1" applyProtection="1">
      <alignment horizontal="center" vertical="center" wrapText="1"/>
      <protection locked="0"/>
    </xf>
    <xf numFmtId="164" fontId="1" fillId="0" borderId="4" xfId="1" applyNumberFormat="1" applyFont="1" applyBorder="1" applyAlignment="1" applyProtection="1">
      <alignment horizontal="center" vertical="center" wrapText="1"/>
      <protection locked="0"/>
    </xf>
    <xf numFmtId="0" fontId="32" fillId="0" borderId="1" xfId="1" applyFont="1" applyBorder="1" applyAlignment="1" applyProtection="1">
      <alignment vertical="center" wrapText="1"/>
      <protection locked="0"/>
    </xf>
    <xf numFmtId="0" fontId="1" fillId="0" borderId="47" xfId="1" applyFont="1" applyBorder="1" applyAlignment="1" applyProtection="1">
      <alignment horizontal="center" vertical="center" wrapText="1"/>
      <protection locked="0"/>
    </xf>
    <xf numFmtId="0" fontId="33" fillId="0" borderId="0" xfId="0" applyFont="1" applyAlignment="1">
      <alignment vertical="center"/>
    </xf>
    <xf numFmtId="0" fontId="1" fillId="0" borderId="1" xfId="0" applyFont="1" applyBorder="1" applyAlignment="1" applyProtection="1">
      <alignment vertical="center" wrapText="1"/>
      <protection locked="0"/>
    </xf>
    <xf numFmtId="0" fontId="1" fillId="0" borderId="48" xfId="0" applyFont="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49" xfId="0" applyFont="1" applyBorder="1" applyAlignment="1" applyProtection="1">
      <alignment horizontal="center" vertical="center" wrapText="1"/>
      <protection locked="0"/>
    </xf>
    <xf numFmtId="0" fontId="32" fillId="0" borderId="5" xfId="0" applyFont="1" applyBorder="1" applyAlignment="1" applyProtection="1">
      <alignment vertical="center" wrapText="1"/>
      <protection locked="0"/>
    </xf>
    <xf numFmtId="0" fontId="1" fillId="0" borderId="3" xfId="0" applyFont="1" applyBorder="1" applyAlignment="1" applyProtection="1">
      <alignment horizontal="right" vertical="center" wrapText="1"/>
      <protection locked="0"/>
    </xf>
    <xf numFmtId="0" fontId="1" fillId="0" borderId="20" xfId="1" applyFont="1" applyBorder="1" applyAlignment="1" applyProtection="1">
      <alignment horizontal="right" vertical="center" wrapText="1"/>
      <protection locked="0"/>
    </xf>
    <xf numFmtId="0" fontId="1" fillId="0" borderId="0" xfId="1" applyFont="1" applyAlignment="1" applyProtection="1">
      <alignment horizontal="center" vertical="center" wrapText="1"/>
      <protection locked="0"/>
    </xf>
    <xf numFmtId="0" fontId="4" fillId="0" borderId="0" xfId="1" applyFont="1" applyAlignment="1" applyProtection="1">
      <alignment horizontal="right" vertical="center" wrapText="1"/>
      <protection locked="0"/>
    </xf>
    <xf numFmtId="0" fontId="4" fillId="0" borderId="0" xfId="1" applyFont="1" applyAlignment="1" applyProtection="1">
      <alignment horizontal="center" vertical="center" wrapText="1"/>
      <protection locked="0"/>
    </xf>
    <xf numFmtId="164" fontId="1" fillId="0" borderId="0" xfId="1" applyNumberFormat="1" applyFont="1" applyAlignment="1" applyProtection="1">
      <alignment vertical="center" wrapText="1"/>
      <protection locked="0"/>
    </xf>
    <xf numFmtId="164" fontId="1" fillId="0" borderId="21" xfId="1" applyNumberFormat="1" applyFont="1" applyBorder="1" applyAlignment="1" applyProtection="1">
      <alignment vertical="center" wrapText="1"/>
      <protection locked="0"/>
    </xf>
    <xf numFmtId="0" fontId="1" fillId="0" borderId="10" xfId="1" applyFont="1" applyBorder="1" applyAlignment="1" applyProtection="1">
      <alignment horizontal="right" vertical="center" wrapText="1"/>
      <protection locked="0"/>
    </xf>
    <xf numFmtId="0" fontId="1" fillId="0" borderId="11" xfId="1" applyFont="1" applyBorder="1" applyAlignment="1" applyProtection="1">
      <alignment horizontal="center" vertical="center" wrapText="1"/>
      <protection locked="0"/>
    </xf>
    <xf numFmtId="0" fontId="4" fillId="0" borderId="13" xfId="1" applyFont="1" applyBorder="1" applyAlignment="1" applyProtection="1">
      <alignment horizontal="right" vertical="top" wrapText="1"/>
      <protection locked="0"/>
    </xf>
    <xf numFmtId="0" fontId="4" fillId="0" borderId="14" xfId="1" applyFont="1" applyBorder="1" applyAlignment="1" applyProtection="1">
      <alignment horizontal="right" vertical="top" wrapText="1"/>
      <protection locked="0"/>
    </xf>
    <xf numFmtId="0" fontId="4" fillId="0" borderId="15" xfId="1" applyFont="1" applyBorder="1" applyAlignment="1" applyProtection="1">
      <alignment horizontal="right" vertical="top" wrapText="1"/>
      <protection locked="0"/>
    </xf>
    <xf numFmtId="164" fontId="4" fillId="0" borderId="16" xfId="1" applyNumberFormat="1" applyFont="1" applyBorder="1" applyAlignment="1" applyProtection="1">
      <alignment horizontal="right" vertical="center" wrapText="1"/>
      <protection locked="0"/>
    </xf>
    <xf numFmtId="0" fontId="4" fillId="0" borderId="15" xfId="1" applyFont="1" applyBorder="1" applyAlignment="1" applyProtection="1">
      <alignment horizontal="right" vertical="center" wrapText="1"/>
      <protection locked="0"/>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32" fillId="0" borderId="8" xfId="1" applyFont="1" applyBorder="1" applyAlignment="1">
      <alignment horizontal="center" vertical="center" wrapText="1"/>
    </xf>
    <xf numFmtId="164" fontId="32" fillId="0" borderId="8" xfId="1" applyNumberFormat="1" applyFont="1" applyBorder="1" applyAlignment="1">
      <alignment vertical="top" wrapText="1"/>
    </xf>
    <xf numFmtId="0" fontId="32" fillId="0" borderId="9" xfId="1" applyFont="1" applyBorder="1" applyAlignment="1">
      <alignment horizontal="center" vertical="top" wrapText="1"/>
    </xf>
    <xf numFmtId="0" fontId="1" fillId="0" borderId="5" xfId="0" applyFont="1" applyBorder="1" applyAlignment="1" applyProtection="1">
      <alignment horizontal="center" vertical="center" wrapText="1"/>
      <protection locked="0"/>
    </xf>
    <xf numFmtId="0" fontId="1" fillId="0" borderId="2" xfId="1"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164" fontId="1" fillId="0" borderId="21" xfId="1" applyNumberFormat="1" applyFont="1" applyBorder="1" applyAlignment="1" applyProtection="1">
      <alignment horizontal="center" vertical="center" wrapText="1"/>
      <protection locked="0"/>
    </xf>
    <xf numFmtId="0" fontId="4" fillId="0" borderId="13" xfId="1" applyFont="1" applyBorder="1" applyAlignment="1" applyProtection="1">
      <alignment horizontal="left" vertical="top" wrapText="1"/>
      <protection locked="0"/>
    </xf>
    <xf numFmtId="0" fontId="4" fillId="0" borderId="14"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1" fillId="0" borderId="0" xfId="1" applyFont="1" applyBorder="1" applyAlignment="1" applyProtection="1">
      <alignment horizontal="center" vertical="center" wrapText="1"/>
      <protection locked="0"/>
    </xf>
    <xf numFmtId="0" fontId="1" fillId="0" borderId="51" xfId="0" applyFont="1" applyBorder="1" applyAlignment="1" applyProtection="1">
      <alignment horizontal="right" vertical="center" wrapText="1"/>
      <protection locked="0"/>
    </xf>
    <xf numFmtId="0" fontId="1" fillId="0" borderId="61" xfId="1" applyFont="1" applyBorder="1" applyAlignment="1" applyProtection="1">
      <alignment vertical="center" wrapText="1"/>
      <protection locked="0"/>
    </xf>
    <xf numFmtId="0" fontId="32" fillId="0" borderId="1" xfId="0" applyFont="1" applyBorder="1" applyAlignment="1" applyProtection="1">
      <alignment vertical="center" wrapText="1"/>
      <protection locked="0"/>
    </xf>
    <xf numFmtId="0" fontId="1" fillId="0" borderId="48" xfId="1" applyFont="1" applyBorder="1" applyAlignment="1" applyProtection="1">
      <alignment horizontal="center" vertical="center" wrapText="1"/>
      <protection locked="0"/>
    </xf>
    <xf numFmtId="0" fontId="1" fillId="0" borderId="5" xfId="1" applyFont="1" applyBorder="1" applyAlignment="1" applyProtection="1">
      <alignment vertical="center" wrapText="1"/>
      <protection locked="0"/>
    </xf>
    <xf numFmtId="0" fontId="1" fillId="0" borderId="46" xfId="1" applyFont="1" applyBorder="1" applyAlignment="1">
      <alignment vertical="center" wrapText="1"/>
    </xf>
    <xf numFmtId="0" fontId="32" fillId="0" borderId="46" xfId="1" applyFont="1" applyBorder="1" applyAlignment="1">
      <alignment vertical="center" wrapText="1"/>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horizontal="center" vertical="center"/>
    </xf>
    <xf numFmtId="0" fontId="35" fillId="0" borderId="0" xfId="0" applyFont="1" applyAlignment="1">
      <alignment horizontal="center" vertical="center"/>
    </xf>
    <xf numFmtId="164" fontId="31" fillId="0" borderId="0" xfId="0" applyNumberFormat="1" applyFont="1" applyAlignment="1">
      <alignment horizontal="center" vertical="center"/>
    </xf>
    <xf numFmtId="0" fontId="4" fillId="0" borderId="3" xfId="1" applyFont="1" applyBorder="1" applyAlignment="1" applyProtection="1">
      <alignment horizontal="right" vertical="center" wrapText="1"/>
      <protection locked="0"/>
    </xf>
    <xf numFmtId="0" fontId="1" fillId="0" borderId="7" xfId="1" applyFont="1" applyBorder="1" applyAlignment="1">
      <alignment horizontal="right" vertical="center" wrapText="1"/>
    </xf>
    <xf numFmtId="0" fontId="1" fillId="0" borderId="1" xfId="1" applyFont="1" applyBorder="1" applyAlignment="1" applyProtection="1">
      <alignment horizontal="right" vertical="center" wrapText="1"/>
      <protection locked="0"/>
    </xf>
    <xf numFmtId="0" fontId="1" fillId="0" borderId="49" xfId="1" applyFont="1" applyBorder="1" applyAlignment="1" applyProtection="1">
      <alignment horizontal="center" vertical="center" wrapText="1"/>
      <protection locked="0"/>
    </xf>
    <xf numFmtId="0" fontId="4" fillId="0" borderId="1" xfId="1" applyFont="1" applyBorder="1" applyAlignment="1" applyProtection="1">
      <alignment horizontal="right" vertical="center" wrapText="1"/>
      <protection locked="0"/>
    </xf>
    <xf numFmtId="0" fontId="4" fillId="0" borderId="3" xfId="0" applyFont="1" applyBorder="1" applyAlignment="1" applyProtection="1">
      <alignment horizontal="right" vertical="center" wrapText="1"/>
      <protection locked="0"/>
    </xf>
    <xf numFmtId="0" fontId="1" fillId="0" borderId="0" xfId="1" applyFont="1" applyAlignment="1" applyProtection="1">
      <alignment vertical="center" wrapText="1"/>
      <protection locked="0"/>
    </xf>
    <xf numFmtId="0" fontId="1" fillId="0" borderId="5" xfId="0" applyFont="1" applyBorder="1" applyAlignment="1" applyProtection="1">
      <alignment horizontal="left" vertical="center" wrapText="1"/>
      <protection locked="0"/>
    </xf>
    <xf numFmtId="164" fontId="4" fillId="0" borderId="4" xfId="1" applyNumberFormat="1" applyFont="1" applyBorder="1" applyAlignment="1" applyProtection="1">
      <alignment horizontal="center" vertical="center" wrapText="1"/>
      <protection locked="0"/>
    </xf>
    <xf numFmtId="0" fontId="36" fillId="0" borderId="0" xfId="0" applyFont="1"/>
    <xf numFmtId="0" fontId="4" fillId="0" borderId="0" xfId="1" applyFont="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0" borderId="67" xfId="1" applyFont="1" applyBorder="1" applyAlignment="1" applyProtection="1">
      <alignment horizontal="right" vertical="center" wrapText="1"/>
      <protection locked="0"/>
    </xf>
    <xf numFmtId="0" fontId="1" fillId="0" borderId="56" xfId="1" applyFont="1" applyBorder="1" applyAlignment="1" applyProtection="1">
      <alignment horizontal="center" vertical="center" wrapText="1"/>
      <protection locked="0"/>
    </xf>
    <xf numFmtId="0" fontId="1" fillId="0" borderId="56" xfId="0" applyFont="1" applyBorder="1" applyAlignment="1" applyProtection="1">
      <alignment horizontal="left" vertical="center" wrapText="1"/>
      <protection locked="0"/>
    </xf>
    <xf numFmtId="0" fontId="1" fillId="0" borderId="50" xfId="0" applyFont="1" applyBorder="1" applyAlignment="1" applyProtection="1">
      <alignment horizontal="center" vertical="center" wrapText="1"/>
      <protection locked="0"/>
    </xf>
    <xf numFmtId="164" fontId="1" fillId="0" borderId="68" xfId="1" applyNumberFormat="1" applyFont="1" applyBorder="1" applyAlignment="1" applyProtection="1">
      <alignment horizontal="center" vertical="center" wrapText="1"/>
      <protection locked="0"/>
    </xf>
    <xf numFmtId="0" fontId="4" fillId="0" borderId="11" xfId="0" applyFont="1" applyBorder="1" applyAlignment="1" applyProtection="1">
      <alignment horizontal="right" vertical="center" wrapText="1"/>
      <protection locked="0"/>
    </xf>
    <xf numFmtId="0" fontId="1" fillId="0" borderId="54" xfId="0" applyFont="1" applyBorder="1" applyAlignment="1" applyProtection="1">
      <alignment horizontal="center" vertical="center" wrapText="1"/>
      <protection locked="0"/>
    </xf>
    <xf numFmtId="164" fontId="1" fillId="0" borderId="12" xfId="1" applyNumberFormat="1" applyFont="1" applyBorder="1" applyAlignment="1" applyProtection="1">
      <alignment horizontal="center" vertical="center" wrapText="1"/>
      <protection locked="0"/>
    </xf>
    <xf numFmtId="0" fontId="1" fillId="0" borderId="3" xfId="1" applyFont="1" applyBorder="1" applyAlignment="1" applyProtection="1">
      <alignment horizontal="center" vertical="center" wrapText="1"/>
      <protection locked="0"/>
    </xf>
    <xf numFmtId="0" fontId="1" fillId="0" borderId="1" xfId="1" applyFont="1" applyBorder="1" applyAlignment="1" applyProtection="1">
      <alignment vertical="top" wrapText="1"/>
      <protection locked="0"/>
    </xf>
    <xf numFmtId="0" fontId="4" fillId="0" borderId="1" xfId="1" applyFont="1" applyBorder="1" applyAlignment="1" applyProtection="1">
      <alignment vertical="top" wrapText="1"/>
      <protection locked="0"/>
    </xf>
    <xf numFmtId="0" fontId="1" fillId="0" borderId="1" xfId="1" applyFont="1" applyBorder="1" applyAlignment="1" applyProtection="1">
      <alignment wrapText="1"/>
      <protection locked="0"/>
    </xf>
    <xf numFmtId="0" fontId="1" fillId="0" borderId="1" xfId="1" applyFont="1" applyBorder="1" applyAlignment="1" applyProtection="1">
      <alignment horizontal="center" wrapText="1"/>
      <protection locked="0"/>
    </xf>
    <xf numFmtId="164" fontId="1" fillId="0" borderId="1" xfId="1" applyNumberFormat="1" applyFont="1" applyBorder="1" applyAlignment="1" applyProtection="1">
      <alignment horizontal="center" vertical="center" wrapText="1"/>
      <protection locked="0"/>
    </xf>
    <xf numFmtId="0" fontId="1" fillId="0" borderId="56" xfId="1" applyFont="1" applyBorder="1" applyAlignment="1" applyProtection="1">
      <alignment vertical="top" wrapText="1"/>
      <protection locked="0"/>
    </xf>
    <xf numFmtId="0" fontId="1" fillId="0" borderId="56" xfId="1" applyFont="1" applyBorder="1" applyAlignment="1" applyProtection="1">
      <alignment horizontal="center" wrapText="1"/>
      <protection locked="0"/>
    </xf>
    <xf numFmtId="164" fontId="1" fillId="0" borderId="56" xfId="1" applyNumberFormat="1" applyFont="1" applyBorder="1" applyAlignment="1" applyProtection="1">
      <alignment horizontal="center" vertical="center" wrapText="1"/>
      <protection locked="0"/>
    </xf>
    <xf numFmtId="0" fontId="1" fillId="0" borderId="1" xfId="1" applyFont="1" applyBorder="1" applyAlignment="1">
      <alignment vertical="top" wrapText="1"/>
    </xf>
    <xf numFmtId="0" fontId="1" fillId="0" borderId="1" xfId="1" applyFont="1" applyBorder="1" applyAlignment="1">
      <alignment horizontal="center" wrapText="1"/>
    </xf>
    <xf numFmtId="164" fontId="1" fillId="0" borderId="1" xfId="1" applyNumberFormat="1" applyFont="1" applyBorder="1" applyAlignment="1">
      <alignment horizontal="center" vertical="center" wrapText="1"/>
    </xf>
    <xf numFmtId="164" fontId="1" fillId="0" borderId="56" xfId="1" applyNumberFormat="1" applyFont="1" applyBorder="1" applyAlignment="1" applyProtection="1">
      <alignment vertical="center" wrapText="1"/>
      <protection locked="0"/>
    </xf>
    <xf numFmtId="0" fontId="4" fillId="0" borderId="63" xfId="1" applyFont="1" applyBorder="1" applyAlignment="1" applyProtection="1">
      <alignment vertical="top" wrapText="1"/>
      <protection locked="0"/>
    </xf>
    <xf numFmtId="164" fontId="1" fillId="0" borderId="48" xfId="1" applyNumberFormat="1" applyFont="1" applyBorder="1" applyAlignment="1" applyProtection="1">
      <alignment horizontal="center" vertical="center" wrapText="1"/>
      <protection locked="0"/>
    </xf>
    <xf numFmtId="164" fontId="1" fillId="0" borderId="2" xfId="1" applyNumberFormat="1" applyFont="1" applyBorder="1" applyAlignment="1" applyProtection="1">
      <alignment vertical="center" wrapText="1"/>
      <protection locked="0"/>
    </xf>
    <xf numFmtId="0" fontId="1" fillId="0" borderId="50" xfId="1" applyFont="1" applyBorder="1" applyAlignment="1" applyProtection="1">
      <alignment vertical="top" wrapText="1"/>
      <protection locked="0"/>
    </xf>
    <xf numFmtId="0" fontId="1" fillId="0" borderId="2" xfId="1" applyFont="1" applyBorder="1" applyAlignment="1" applyProtection="1">
      <alignment horizontal="center" wrapText="1"/>
      <protection locked="0"/>
    </xf>
    <xf numFmtId="0" fontId="1" fillId="0" borderId="50" xfId="1" applyFont="1" applyBorder="1" applyAlignment="1" applyProtection="1">
      <alignment horizontal="left" vertical="top" wrapText="1"/>
      <protection locked="0"/>
    </xf>
    <xf numFmtId="0" fontId="4" fillId="0" borderId="2" xfId="1" applyFont="1" applyBorder="1" applyAlignment="1" applyProtection="1">
      <alignment horizontal="right" wrapText="1"/>
      <protection locked="0"/>
    </xf>
    <xf numFmtId="3" fontId="1" fillId="0" borderId="18" xfId="1" applyNumberFormat="1" applyFont="1" applyBorder="1" applyAlignment="1" applyProtection="1">
      <alignment horizontal="right" wrapText="1"/>
      <protection locked="0"/>
    </xf>
    <xf numFmtId="0" fontId="4" fillId="0" borderId="50" xfId="1" applyFont="1" applyBorder="1" applyAlignment="1" applyProtection="1">
      <alignment horizontal="left" vertical="top" wrapText="1"/>
      <protection locked="0"/>
    </xf>
    <xf numFmtId="0" fontId="4" fillId="0" borderId="0" xfId="1" applyFont="1" applyAlignment="1" applyProtection="1">
      <alignment horizontal="right" wrapText="1"/>
      <protection locked="0"/>
    </xf>
    <xf numFmtId="0" fontId="4" fillId="0" borderId="52" xfId="1" applyFont="1" applyBorder="1" applyAlignment="1" applyProtection="1">
      <alignment horizontal="right" wrapText="1"/>
      <protection locked="0"/>
    </xf>
    <xf numFmtId="164" fontId="1" fillId="0" borderId="50" xfId="1" applyNumberFormat="1" applyFont="1" applyBorder="1" applyAlignment="1" applyProtection="1">
      <alignment vertical="center" wrapText="1"/>
      <protection locked="0"/>
    </xf>
    <xf numFmtId="164" fontId="1" fillId="0" borderId="61" xfId="1" applyNumberFormat="1" applyFont="1" applyBorder="1" applyAlignment="1" applyProtection="1">
      <alignment vertical="center" wrapText="1"/>
      <protection locked="0"/>
    </xf>
    <xf numFmtId="0" fontId="1" fillId="0" borderId="49" xfId="1" applyFont="1" applyBorder="1" applyAlignment="1" applyProtection="1">
      <alignment horizontal="left" vertical="top" wrapText="1"/>
      <protection locked="0"/>
    </xf>
    <xf numFmtId="0" fontId="1" fillId="0" borderId="5" xfId="1" applyFont="1" applyBorder="1" applyAlignment="1" applyProtection="1">
      <alignment horizontal="center" wrapText="1"/>
      <protection locked="0"/>
    </xf>
    <xf numFmtId="0" fontId="1" fillId="0" borderId="0" xfId="1" applyFont="1" applyAlignment="1" applyProtection="1">
      <alignment horizontal="left" vertical="top" wrapText="1"/>
      <protection locked="0"/>
    </xf>
    <xf numFmtId="0" fontId="1" fillId="0" borderId="2" xfId="1" applyFont="1" applyBorder="1" applyAlignment="1" applyProtection="1">
      <alignment horizontal="right" wrapText="1"/>
      <protection locked="0"/>
    </xf>
    <xf numFmtId="0" fontId="1" fillId="0" borderId="56" xfId="1" applyFont="1" applyBorder="1" applyAlignment="1" applyProtection="1">
      <alignment horizontal="right" wrapText="1"/>
      <protection locked="0"/>
    </xf>
    <xf numFmtId="3" fontId="1" fillId="0" borderId="2" xfId="1" applyNumberFormat="1" applyFont="1" applyBorder="1" applyAlignment="1" applyProtection="1">
      <alignment horizontal="right" wrapText="1"/>
      <protection locked="0"/>
    </xf>
    <xf numFmtId="0" fontId="4" fillId="0" borderId="0" xfId="1" applyFont="1" applyAlignment="1" applyProtection="1">
      <alignment horizontal="left" vertical="top" wrapText="1"/>
      <protection locked="0"/>
    </xf>
    <xf numFmtId="0" fontId="1" fillId="0" borderId="61" xfId="1" applyFont="1" applyBorder="1" applyAlignment="1" applyProtection="1">
      <alignment horizontal="center" vertical="center" wrapText="1"/>
      <protection locked="0"/>
    </xf>
    <xf numFmtId="0" fontId="1" fillId="0" borderId="55" xfId="1" applyFont="1" applyBorder="1" applyAlignment="1" applyProtection="1">
      <alignment horizontal="center" vertical="center" wrapText="1"/>
      <protection locked="0"/>
    </xf>
    <xf numFmtId="0" fontId="1" fillId="0" borderId="51" xfId="1" applyFont="1" applyBorder="1" applyAlignment="1" applyProtection="1">
      <alignment horizontal="center" vertical="center" wrapText="1"/>
      <protection locked="0"/>
    </xf>
    <xf numFmtId="0" fontId="4" fillId="0" borderId="18" xfId="1" applyFont="1" applyBorder="1" applyAlignment="1" applyProtection="1">
      <alignment horizontal="right" wrapText="1"/>
      <protection locked="0"/>
    </xf>
    <xf numFmtId="0" fontId="4" fillId="0" borderId="62" xfId="1" applyFont="1" applyBorder="1" applyAlignment="1" applyProtection="1">
      <alignment horizontal="right" wrapText="1"/>
      <protection locked="0"/>
    </xf>
    <xf numFmtId="164" fontId="1" fillId="0" borderId="18" xfId="1" applyNumberFormat="1" applyFont="1" applyBorder="1" applyAlignment="1" applyProtection="1">
      <alignment vertical="center" wrapText="1"/>
      <protection locked="0"/>
    </xf>
    <xf numFmtId="0" fontId="1" fillId="0" borderId="10" xfId="1" applyFont="1" applyBorder="1" applyAlignment="1" applyProtection="1">
      <alignment horizontal="center" vertical="center" wrapText="1"/>
      <protection locked="0"/>
    </xf>
    <xf numFmtId="0" fontId="4" fillId="0" borderId="8" xfId="1" applyFont="1" applyBorder="1" applyAlignment="1" applyProtection="1">
      <alignment horizontal="left" vertical="top" wrapText="1"/>
      <protection locked="0"/>
    </xf>
  </cellXfs>
  <cellStyles count="11">
    <cellStyle name="Comma" xfId="10" builtinId="3"/>
    <cellStyle name="Comma 2" xfId="8" xr:uid="{483BC266-97E6-4099-B6E6-8257D5CF303C}"/>
    <cellStyle name="Comma0" xfId="9" xr:uid="{52945600-577A-444C-89B8-5CFB2921E904}"/>
    <cellStyle name="Currency 2 2 2 2 2" xfId="7" xr:uid="{C80B552D-102A-4D5E-81F4-D35424F0560C}"/>
    <cellStyle name="Normal" xfId="0" builtinId="0"/>
    <cellStyle name="Normal 14 2 2 2" xfId="5" xr:uid="{5CD77EB0-F830-4F45-8A16-66985F168FF6}"/>
    <cellStyle name="Normal 2" xfId="1" xr:uid="{00000000-0005-0000-0000-000001000000}"/>
    <cellStyle name="Normal 3" xfId="4" xr:uid="{00000000-0005-0000-0000-000002000000}"/>
    <cellStyle name="Normal 4 3 2 2 2" xfId="6" xr:uid="{2B8C6428-6076-4848-969D-296DEB3A393C}"/>
    <cellStyle name="Normal 5" xfId="2" xr:uid="{00000000-0005-0000-0000-000003000000}"/>
    <cellStyle name="Style 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3"/>
  <sheetViews>
    <sheetView view="pageLayout" zoomScale="80" zoomScaleNormal="100" zoomScaleSheetLayoutView="100" zoomScalePageLayoutView="80" workbookViewId="0">
      <selection activeCell="A7" sqref="A7:D9"/>
    </sheetView>
  </sheetViews>
  <sheetFormatPr defaultColWidth="10" defaultRowHeight="14" x14ac:dyDescent="0.3"/>
  <cols>
    <col min="1" max="3" width="10" style="15"/>
    <col min="4" max="4" width="58" style="15" customWidth="1"/>
    <col min="5" max="5" width="41.81640625" style="18" customWidth="1"/>
    <col min="6" max="6" width="4.453125" style="15" hidden="1" customWidth="1"/>
    <col min="7" max="16384" width="10" style="15"/>
  </cols>
  <sheetData>
    <row r="1" spans="1:6" ht="15.65" customHeight="1" x14ac:dyDescent="0.3">
      <c r="A1" s="202" t="s">
        <v>6207</v>
      </c>
      <c r="B1" s="203"/>
      <c r="C1" s="203"/>
      <c r="D1" s="203"/>
      <c r="E1" s="204"/>
      <c r="F1" s="14"/>
    </row>
    <row r="2" spans="1:6" ht="14.15" customHeight="1" x14ac:dyDescent="0.3">
      <c r="A2" s="205"/>
      <c r="B2" s="206"/>
      <c r="C2" s="206"/>
      <c r="D2" s="206"/>
      <c r="E2" s="207"/>
      <c r="F2" s="16"/>
    </row>
    <row r="3" spans="1:6" ht="14.15" customHeight="1" x14ac:dyDescent="0.3">
      <c r="A3" s="205"/>
      <c r="B3" s="206"/>
      <c r="C3" s="206"/>
      <c r="D3" s="206"/>
      <c r="E3" s="207"/>
      <c r="F3" s="16"/>
    </row>
    <row r="4" spans="1:6" ht="14.15" customHeight="1" thickBot="1" x14ac:dyDescent="0.35">
      <c r="A4" s="208"/>
      <c r="B4" s="209"/>
      <c r="C4" s="209"/>
      <c r="D4" s="209"/>
      <c r="E4" s="210"/>
      <c r="F4" s="16"/>
    </row>
    <row r="5" spans="1:6" ht="15.65" customHeight="1" x14ac:dyDescent="0.3">
      <c r="A5" s="211" t="s">
        <v>65</v>
      </c>
      <c r="B5" s="212"/>
      <c r="C5" s="212"/>
      <c r="D5" s="212"/>
      <c r="E5" s="213"/>
      <c r="F5" s="17"/>
    </row>
    <row r="6" spans="1:6" ht="16.399999999999999" customHeight="1" thickBot="1" x14ac:dyDescent="0.35">
      <c r="A6" s="214"/>
      <c r="B6" s="215"/>
      <c r="C6" s="215"/>
      <c r="D6" s="215"/>
      <c r="E6" s="216"/>
    </row>
    <row r="7" spans="1:6" ht="15.65" customHeight="1" x14ac:dyDescent="0.3">
      <c r="A7" s="160" t="s">
        <v>6485</v>
      </c>
      <c r="B7" s="161"/>
      <c r="C7" s="161"/>
      <c r="D7" s="161"/>
      <c r="E7" s="217"/>
    </row>
    <row r="8" spans="1:6" x14ac:dyDescent="0.3">
      <c r="A8" s="160"/>
      <c r="B8" s="161"/>
      <c r="C8" s="161"/>
      <c r="D8" s="161"/>
      <c r="E8" s="164"/>
    </row>
    <row r="9" spans="1:6" x14ac:dyDescent="0.3">
      <c r="A9" s="162"/>
      <c r="B9" s="163"/>
      <c r="C9" s="163"/>
      <c r="D9" s="163"/>
      <c r="E9" s="164"/>
    </row>
    <row r="10" spans="1:6" ht="15.65" customHeight="1" x14ac:dyDescent="0.3">
      <c r="A10" s="158" t="str">
        <f>Earthworks!C2</f>
        <v>SECTION B: EARTHWORKS</v>
      </c>
      <c r="B10" s="159"/>
      <c r="C10" s="159"/>
      <c r="D10" s="159"/>
      <c r="E10" s="164"/>
    </row>
    <row r="11" spans="1:6" x14ac:dyDescent="0.3">
      <c r="A11" s="160"/>
      <c r="B11" s="161"/>
      <c r="C11" s="161"/>
      <c r="D11" s="161"/>
      <c r="E11" s="164"/>
    </row>
    <row r="12" spans="1:6" x14ac:dyDescent="0.3">
      <c r="A12" s="162"/>
      <c r="B12" s="163"/>
      <c r="C12" s="163"/>
      <c r="D12" s="163"/>
      <c r="E12" s="164"/>
    </row>
    <row r="13" spans="1:6" ht="15.65" customHeight="1" x14ac:dyDescent="0.3">
      <c r="A13" s="158" t="str">
        <f>'Galvanised Fittings'!C2</f>
        <v>SECTION C : STEEL PIPES AND FITTINGS</v>
      </c>
      <c r="B13" s="159"/>
      <c r="C13" s="159"/>
      <c r="D13" s="159"/>
      <c r="E13" s="164"/>
    </row>
    <row r="14" spans="1:6" ht="14.25" customHeight="1" x14ac:dyDescent="0.3">
      <c r="A14" s="160"/>
      <c r="B14" s="161"/>
      <c r="C14" s="161"/>
      <c r="D14" s="161"/>
      <c r="E14" s="164"/>
    </row>
    <row r="15" spans="1:6" ht="14.25" customHeight="1" x14ac:dyDescent="0.3">
      <c r="A15" s="162"/>
      <c r="B15" s="163"/>
      <c r="C15" s="163"/>
      <c r="D15" s="163"/>
      <c r="E15" s="164"/>
    </row>
    <row r="16" spans="1:6" ht="15.65" customHeight="1" x14ac:dyDescent="0.3">
      <c r="A16" s="158" t="str">
        <f>HDPE!C2</f>
        <v>SECTION D : HDPE PIPES AND FITTINGS</v>
      </c>
      <c r="B16" s="159"/>
      <c r="C16" s="159"/>
      <c r="D16" s="159"/>
      <c r="E16" s="164"/>
    </row>
    <row r="17" spans="1:5" ht="15.65" customHeight="1" x14ac:dyDescent="0.3">
      <c r="A17" s="160"/>
      <c r="B17" s="161"/>
      <c r="C17" s="161"/>
      <c r="D17" s="161"/>
      <c r="E17" s="164"/>
    </row>
    <row r="18" spans="1:5" ht="15.65" customHeight="1" x14ac:dyDescent="0.3">
      <c r="A18" s="162"/>
      <c r="B18" s="163"/>
      <c r="C18" s="163"/>
      <c r="D18" s="163"/>
      <c r="E18" s="164"/>
    </row>
    <row r="19" spans="1:5" ht="16.399999999999999" customHeight="1" x14ac:dyDescent="0.3">
      <c r="A19" s="158" t="str">
        <f>PVC!C2</f>
        <v>SECTION E : PVC PIPES AND FITTINGS</v>
      </c>
      <c r="B19" s="159"/>
      <c r="C19" s="159"/>
      <c r="D19" s="159"/>
      <c r="E19" s="164"/>
    </row>
    <row r="20" spans="1:5" x14ac:dyDescent="0.3">
      <c r="A20" s="160"/>
      <c r="B20" s="161"/>
      <c r="C20" s="161"/>
      <c r="D20" s="161"/>
      <c r="E20" s="164"/>
    </row>
    <row r="21" spans="1:5" x14ac:dyDescent="0.3">
      <c r="A21" s="162"/>
      <c r="B21" s="163"/>
      <c r="C21" s="163"/>
      <c r="D21" s="163"/>
      <c r="E21" s="164"/>
    </row>
    <row r="22" spans="1:5" ht="15.65" customHeight="1" x14ac:dyDescent="0.3">
      <c r="A22" s="158" t="str">
        <f>DRIP!C2</f>
        <v>SECTION F : DRIP IRRIGATION</v>
      </c>
      <c r="B22" s="159"/>
      <c r="C22" s="159"/>
      <c r="D22" s="159"/>
      <c r="E22" s="164"/>
    </row>
    <row r="23" spans="1:5" ht="15.65" customHeight="1" x14ac:dyDescent="0.3">
      <c r="A23" s="160"/>
      <c r="B23" s="161"/>
      <c r="C23" s="161"/>
      <c r="D23" s="161"/>
      <c r="E23" s="164"/>
    </row>
    <row r="24" spans="1:5" ht="15.65" customHeight="1" x14ac:dyDescent="0.3">
      <c r="A24" s="162"/>
      <c r="B24" s="163"/>
      <c r="C24" s="163"/>
      <c r="D24" s="163"/>
      <c r="E24" s="164"/>
    </row>
    <row r="25" spans="1:5" ht="16.399999999999999" customHeight="1" x14ac:dyDescent="0.3">
      <c r="A25" s="158" t="str">
        <f>Sprinkler!C2</f>
        <v>SECTION G : SPRINKLER IRRIGATION</v>
      </c>
      <c r="B25" s="159"/>
      <c r="C25" s="159"/>
      <c r="D25" s="159"/>
      <c r="E25" s="164"/>
    </row>
    <row r="26" spans="1:5" ht="15.65" customHeight="1" x14ac:dyDescent="0.3">
      <c r="A26" s="160"/>
      <c r="B26" s="161"/>
      <c r="C26" s="161"/>
      <c r="D26" s="161"/>
      <c r="E26" s="164"/>
    </row>
    <row r="27" spans="1:5" ht="16.399999999999999" customHeight="1" x14ac:dyDescent="0.3">
      <c r="A27" s="162"/>
      <c r="B27" s="163"/>
      <c r="C27" s="163"/>
      <c r="D27" s="163"/>
      <c r="E27" s="164"/>
    </row>
    <row r="28" spans="1:5" ht="16.399999999999999" customHeight="1" x14ac:dyDescent="0.3">
      <c r="A28" s="158" t="str">
        <f>Filters!C2</f>
        <v>SECTION H : FILTERS &amp; AIRVALVES</v>
      </c>
      <c r="B28" s="159"/>
      <c r="C28" s="159"/>
      <c r="D28" s="159"/>
      <c r="E28" s="164"/>
    </row>
    <row r="29" spans="1:5" ht="15.65" customHeight="1" x14ac:dyDescent="0.3">
      <c r="A29" s="160"/>
      <c r="B29" s="161"/>
      <c r="C29" s="161"/>
      <c r="D29" s="161"/>
      <c r="E29" s="164"/>
    </row>
    <row r="30" spans="1:5" ht="16.399999999999999" customHeight="1" x14ac:dyDescent="0.3">
      <c r="A30" s="162"/>
      <c r="B30" s="163"/>
      <c r="C30" s="163"/>
      <c r="D30" s="163"/>
      <c r="E30" s="164"/>
    </row>
    <row r="31" spans="1:5" ht="14.25" customHeight="1" x14ac:dyDescent="0.3">
      <c r="A31" s="158" t="str">
        <f>'Pumps &amp; Controllers'!C2</f>
        <v>SECTION I : PUMPS &amp; MOTORS,CONTROLS &amp; CABLES</v>
      </c>
      <c r="B31" s="159"/>
      <c r="C31" s="159"/>
      <c r="D31" s="159"/>
      <c r="E31" s="164"/>
    </row>
    <row r="32" spans="1:5" ht="14.25" customHeight="1" x14ac:dyDescent="0.3">
      <c r="A32" s="160"/>
      <c r="B32" s="161"/>
      <c r="C32" s="161"/>
      <c r="D32" s="161"/>
      <c r="E32" s="164"/>
    </row>
    <row r="33" spans="1:5" ht="15" customHeight="1" x14ac:dyDescent="0.3">
      <c r="A33" s="162"/>
      <c r="B33" s="163"/>
      <c r="C33" s="163"/>
      <c r="D33" s="163"/>
      <c r="E33" s="164"/>
    </row>
    <row r="34" spans="1:5" ht="15" customHeight="1" x14ac:dyDescent="0.3">
      <c r="A34" s="158" t="str">
        <f>'Non-SABS LDPE'!C2</f>
        <v>SECTION J : LDPE PIPES AND FITTINGS</v>
      </c>
      <c r="B34" s="159"/>
      <c r="C34" s="159"/>
      <c r="D34" s="159"/>
      <c r="E34" s="164"/>
    </row>
    <row r="35" spans="1:5" ht="14.25" customHeight="1" x14ac:dyDescent="0.3">
      <c r="A35" s="160"/>
      <c r="B35" s="161"/>
      <c r="C35" s="161"/>
      <c r="D35" s="161"/>
      <c r="E35" s="164"/>
    </row>
    <row r="36" spans="1:5" ht="15" customHeight="1" x14ac:dyDescent="0.3">
      <c r="A36" s="162"/>
      <c r="B36" s="163"/>
      <c r="C36" s="163"/>
      <c r="D36" s="163"/>
      <c r="E36" s="164"/>
    </row>
    <row r="37" spans="1:5" x14ac:dyDescent="0.3">
      <c r="A37" s="158" t="str">
        <f>'Valves &amp; Meters'!C2</f>
        <v>SECTION K : VALVES &amp; METERS</v>
      </c>
      <c r="B37" s="159"/>
      <c r="C37" s="159"/>
      <c r="D37" s="159"/>
      <c r="E37" s="164"/>
    </row>
    <row r="38" spans="1:5" x14ac:dyDescent="0.3">
      <c r="A38" s="160"/>
      <c r="B38" s="161"/>
      <c r="C38" s="161"/>
      <c r="D38" s="161"/>
      <c r="E38" s="164"/>
    </row>
    <row r="39" spans="1:5" x14ac:dyDescent="0.3">
      <c r="A39" s="162"/>
      <c r="B39" s="163"/>
      <c r="C39" s="163"/>
      <c r="D39" s="163"/>
      <c r="E39" s="164"/>
    </row>
    <row r="40" spans="1:5" x14ac:dyDescent="0.3">
      <c r="A40" s="158" t="str">
        <f>'Shadenet '!C2</f>
        <v>SECTION L : SHADENET</v>
      </c>
      <c r="B40" s="159"/>
      <c r="C40" s="159"/>
      <c r="D40" s="159"/>
      <c r="E40" s="164"/>
    </row>
    <row r="41" spans="1:5" x14ac:dyDescent="0.3">
      <c r="A41" s="160"/>
      <c r="B41" s="161"/>
      <c r="C41" s="161"/>
      <c r="D41" s="161"/>
      <c r="E41" s="164"/>
    </row>
    <row r="42" spans="1:5" x14ac:dyDescent="0.3">
      <c r="A42" s="162"/>
      <c r="B42" s="163"/>
      <c r="C42" s="163"/>
      <c r="D42" s="163"/>
      <c r="E42" s="164"/>
    </row>
    <row r="43" spans="1:5" x14ac:dyDescent="0.3">
      <c r="A43" s="158" t="str">
        <f>Tunnels!C2</f>
        <v>SECTION M : TUNNELS &amp; RESEVOIRS</v>
      </c>
      <c r="B43" s="159"/>
      <c r="C43" s="159"/>
      <c r="D43" s="159"/>
      <c r="E43" s="164"/>
    </row>
    <row r="44" spans="1:5" x14ac:dyDescent="0.3">
      <c r="A44" s="160"/>
      <c r="B44" s="161"/>
      <c r="C44" s="161"/>
      <c r="D44" s="161"/>
      <c r="E44" s="164"/>
    </row>
    <row r="45" spans="1:5" x14ac:dyDescent="0.3">
      <c r="A45" s="162"/>
      <c r="B45" s="163"/>
      <c r="C45" s="163"/>
      <c r="D45" s="163"/>
      <c r="E45" s="164"/>
    </row>
    <row r="46" spans="1:5" x14ac:dyDescent="0.3">
      <c r="A46" s="158" t="s">
        <v>6361</v>
      </c>
      <c r="B46" s="159"/>
      <c r="C46" s="159"/>
      <c r="D46" s="159"/>
      <c r="E46" s="164"/>
    </row>
    <row r="47" spans="1:5" x14ac:dyDescent="0.3">
      <c r="A47" s="160"/>
      <c r="B47" s="161"/>
      <c r="C47" s="161"/>
      <c r="D47" s="161"/>
      <c r="E47" s="164"/>
    </row>
    <row r="48" spans="1:5" x14ac:dyDescent="0.3">
      <c r="A48" s="162"/>
      <c r="B48" s="163"/>
      <c r="C48" s="163"/>
      <c r="D48" s="163"/>
      <c r="E48" s="164"/>
    </row>
    <row r="49" spans="1:5" x14ac:dyDescent="0.3">
      <c r="A49" s="158" t="str">
        <f>Building!C2</f>
        <v>SECTION P : BUILDING</v>
      </c>
      <c r="B49" s="159"/>
      <c r="C49" s="159"/>
      <c r="D49" s="159"/>
      <c r="E49" s="164"/>
    </row>
    <row r="50" spans="1:5" x14ac:dyDescent="0.3">
      <c r="A50" s="160"/>
      <c r="B50" s="161"/>
      <c r="C50" s="161"/>
      <c r="D50" s="161"/>
      <c r="E50" s="164"/>
    </row>
    <row r="51" spans="1:5" x14ac:dyDescent="0.3">
      <c r="A51" s="162"/>
      <c r="B51" s="163"/>
      <c r="C51" s="163"/>
      <c r="D51" s="163"/>
      <c r="E51" s="164"/>
    </row>
    <row r="52" spans="1:5" ht="15" customHeight="1" x14ac:dyDescent="0.3">
      <c r="A52" s="158" t="str">
        <f>'Electricals &amp; Plumning'!C2</f>
        <v>SECTION R : ELECTRICALS AND PLUMBING</v>
      </c>
      <c r="B52" s="159"/>
      <c r="C52" s="159"/>
      <c r="D52" s="159"/>
      <c r="E52" s="164"/>
    </row>
    <row r="53" spans="1:5" ht="14.25" customHeight="1" x14ac:dyDescent="0.3">
      <c r="A53" s="160"/>
      <c r="B53" s="161"/>
      <c r="C53" s="161"/>
      <c r="D53" s="161"/>
      <c r="E53" s="164"/>
    </row>
    <row r="54" spans="1:5" ht="15" customHeight="1" x14ac:dyDescent="0.3">
      <c r="A54" s="162"/>
      <c r="B54" s="163"/>
      <c r="C54" s="163"/>
      <c r="D54" s="163"/>
      <c r="E54" s="164"/>
    </row>
    <row r="55" spans="1:5" ht="15" customHeight="1" x14ac:dyDescent="0.3">
      <c r="A55" s="158" t="s">
        <v>6445</v>
      </c>
      <c r="B55" s="159"/>
      <c r="C55" s="159"/>
      <c r="D55" s="159"/>
      <c r="E55" s="164"/>
    </row>
    <row r="56" spans="1:5" ht="15" customHeight="1" x14ac:dyDescent="0.3">
      <c r="A56" s="160"/>
      <c r="B56" s="161"/>
      <c r="C56" s="161"/>
      <c r="D56" s="161"/>
      <c r="E56" s="164"/>
    </row>
    <row r="57" spans="1:5" ht="15" customHeight="1" thickBot="1" x14ac:dyDescent="0.35">
      <c r="A57" s="162"/>
      <c r="B57" s="163"/>
      <c r="C57" s="163"/>
      <c r="D57" s="163"/>
      <c r="E57" s="218"/>
    </row>
    <row r="58" spans="1:5" ht="15" customHeight="1" thickTop="1" x14ac:dyDescent="0.3">
      <c r="A58" s="181" t="s">
        <v>66</v>
      </c>
      <c r="B58" s="182"/>
      <c r="C58" s="182"/>
      <c r="D58" s="183"/>
      <c r="E58" s="174"/>
    </row>
    <row r="59" spans="1:5" ht="15" customHeight="1" x14ac:dyDescent="0.3">
      <c r="A59" s="181"/>
      <c r="B59" s="182"/>
      <c r="C59" s="182"/>
      <c r="D59" s="183"/>
      <c r="E59" s="175"/>
    </row>
    <row r="60" spans="1:5" ht="15" customHeight="1" thickBot="1" x14ac:dyDescent="0.35">
      <c r="A60" s="184"/>
      <c r="B60" s="185"/>
      <c r="C60" s="185"/>
      <c r="D60" s="186"/>
      <c r="E60" s="177"/>
    </row>
    <row r="61" spans="1:5" ht="14.5" thickTop="1" x14ac:dyDescent="0.3">
      <c r="A61" s="187" t="s">
        <v>6206</v>
      </c>
      <c r="B61" s="188"/>
      <c r="C61" s="188"/>
      <c r="D61" s="189"/>
      <c r="E61" s="174"/>
    </row>
    <row r="62" spans="1:5" x14ac:dyDescent="0.3">
      <c r="A62" s="190"/>
      <c r="B62" s="191"/>
      <c r="C62" s="191"/>
      <c r="D62" s="192"/>
      <c r="E62" s="175"/>
    </row>
    <row r="63" spans="1:5" ht="14.5" thickBot="1" x14ac:dyDescent="0.35">
      <c r="A63" s="199"/>
      <c r="B63" s="200"/>
      <c r="C63" s="200"/>
      <c r="D63" s="201"/>
      <c r="E63" s="177"/>
    </row>
    <row r="64" spans="1:5" ht="14.5" thickTop="1" x14ac:dyDescent="0.3">
      <c r="A64" s="178" t="s">
        <v>66</v>
      </c>
      <c r="B64" s="179"/>
      <c r="C64" s="179"/>
      <c r="D64" s="180"/>
      <c r="E64" s="174"/>
    </row>
    <row r="65" spans="1:5" x14ac:dyDescent="0.3">
      <c r="A65" s="181"/>
      <c r="B65" s="182"/>
      <c r="C65" s="182"/>
      <c r="D65" s="183"/>
      <c r="E65" s="175"/>
    </row>
    <row r="66" spans="1:5" ht="14.5" thickBot="1" x14ac:dyDescent="0.35">
      <c r="A66" s="184"/>
      <c r="B66" s="185"/>
      <c r="C66" s="185"/>
      <c r="D66" s="186"/>
      <c r="E66" s="176"/>
    </row>
    <row r="67" spans="1:5" ht="14.5" thickTop="1" x14ac:dyDescent="0.3">
      <c r="A67" s="187" t="s">
        <v>68</v>
      </c>
      <c r="B67" s="188"/>
      <c r="C67" s="188"/>
      <c r="D67" s="189"/>
      <c r="E67" s="174"/>
    </row>
    <row r="68" spans="1:5" x14ac:dyDescent="0.3">
      <c r="A68" s="190"/>
      <c r="B68" s="191"/>
      <c r="C68" s="191"/>
      <c r="D68" s="192"/>
      <c r="E68" s="175"/>
    </row>
    <row r="69" spans="1:5" ht="14.5" thickBot="1" x14ac:dyDescent="0.35">
      <c r="A69" s="193"/>
      <c r="B69" s="194"/>
      <c r="C69" s="194"/>
      <c r="D69" s="195"/>
      <c r="E69" s="176"/>
    </row>
    <row r="70" spans="1:5" ht="14.5" thickTop="1" x14ac:dyDescent="0.3">
      <c r="A70" s="165" t="s">
        <v>67</v>
      </c>
      <c r="B70" s="166"/>
      <c r="C70" s="166"/>
      <c r="D70" s="167"/>
      <c r="E70" s="196"/>
    </row>
    <row r="71" spans="1:5" x14ac:dyDescent="0.3">
      <c r="A71" s="168"/>
      <c r="B71" s="169"/>
      <c r="C71" s="169"/>
      <c r="D71" s="170"/>
      <c r="E71" s="197"/>
    </row>
    <row r="72" spans="1:5" ht="14.5" thickBot="1" x14ac:dyDescent="0.35">
      <c r="A72" s="171"/>
      <c r="B72" s="172"/>
      <c r="C72" s="172"/>
      <c r="D72" s="173"/>
      <c r="E72" s="198"/>
    </row>
    <row r="73" spans="1:5" ht="14.5" thickTop="1" x14ac:dyDescent="0.3"/>
  </sheetData>
  <mergeCells count="46">
    <mergeCell ref="A58:D60"/>
    <mergeCell ref="E58:E60"/>
    <mergeCell ref="E52:E54"/>
    <mergeCell ref="A55:D57"/>
    <mergeCell ref="E55:E57"/>
    <mergeCell ref="A13:D15"/>
    <mergeCell ref="E13:E15"/>
    <mergeCell ref="A34:D36"/>
    <mergeCell ref="E28:E30"/>
    <mergeCell ref="A28:D30"/>
    <mergeCell ref="E25:E27"/>
    <mergeCell ref="A25:D27"/>
    <mergeCell ref="A16:D18"/>
    <mergeCell ref="E16:E18"/>
    <mergeCell ref="A22:D24"/>
    <mergeCell ref="E19:E21"/>
    <mergeCell ref="A19:D21"/>
    <mergeCell ref="E22:E24"/>
    <mergeCell ref="A31:D33"/>
    <mergeCell ref="E31:E33"/>
    <mergeCell ref="E34:E36"/>
    <mergeCell ref="A1:E4"/>
    <mergeCell ref="A5:E6"/>
    <mergeCell ref="A7:D9"/>
    <mergeCell ref="E7:E9"/>
    <mergeCell ref="A10:D12"/>
    <mergeCell ref="E10:E12"/>
    <mergeCell ref="A70:D72"/>
    <mergeCell ref="E67:E69"/>
    <mergeCell ref="E61:E63"/>
    <mergeCell ref="A64:D66"/>
    <mergeCell ref="A67:D69"/>
    <mergeCell ref="E64:E66"/>
    <mergeCell ref="E70:E72"/>
    <mergeCell ref="A61:D63"/>
    <mergeCell ref="A37:D39"/>
    <mergeCell ref="E37:E39"/>
    <mergeCell ref="A52:D54"/>
    <mergeCell ref="A40:D42"/>
    <mergeCell ref="E40:E42"/>
    <mergeCell ref="A43:D45"/>
    <mergeCell ref="A46:D48"/>
    <mergeCell ref="E46:E48"/>
    <mergeCell ref="E43:E45"/>
    <mergeCell ref="A49:D51"/>
    <mergeCell ref="E49:E51"/>
  </mergeCells>
  <printOptions horizontalCentered="1" verticalCentered="1"/>
  <pageMargins left="0.43307086614173229" right="0.43307086614173229" top="0.74803149606299213" bottom="0.74803149606299213" header="0.31496062992125984" footer="0.31496062992125984"/>
  <pageSetup paperSize="9" scale="69" orientation="portrait" r:id="rId1"/>
  <headerFooter alignWithMargins="0">
    <oddHeader>&amp;LLIMPOPO DEPARTMENT OF AGRICULTURE
AND RURAL DEVELOPMENT&amp;CA 3-YEAR FRAMEWORK AGREEMENT FOR THE
DEVELOPMENT AND MAINTENANCE OF
IRRIGATION PROJECTS AND SCHEMES &amp;RACDP 23/16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6"/>
  <sheetViews>
    <sheetView view="pageLayout" topLeftCell="A45" zoomScale="90" zoomScaleNormal="100" zoomScaleSheetLayoutView="130" zoomScalePageLayoutView="90" workbookViewId="0">
      <selection activeCell="A46" sqref="A46:G46"/>
    </sheetView>
  </sheetViews>
  <sheetFormatPr defaultRowHeight="16.399999999999999" customHeight="1" x14ac:dyDescent="0.35"/>
  <cols>
    <col min="1" max="1" width="8.54296875" style="2" customWidth="1"/>
    <col min="2" max="2" width="11.54296875" style="2" customWidth="1"/>
    <col min="3" max="3" width="65.6328125" style="6" customWidth="1"/>
    <col min="4" max="4" width="8.54296875" style="3" customWidth="1"/>
    <col min="5" max="5" width="11" style="2" bestFit="1" customWidth="1"/>
    <col min="6" max="6" width="16.54296875" style="19" customWidth="1"/>
    <col min="7" max="7" width="16.54296875" style="5" customWidth="1"/>
  </cols>
  <sheetData>
    <row r="1" spans="1:7" s="2" customFormat="1" ht="20" customHeight="1" thickBot="1" x14ac:dyDescent="0.35">
      <c r="A1" s="22" t="s">
        <v>51</v>
      </c>
      <c r="B1" s="22" t="s">
        <v>11</v>
      </c>
      <c r="C1" s="23" t="s">
        <v>12</v>
      </c>
      <c r="D1" s="22" t="s">
        <v>1</v>
      </c>
      <c r="E1" s="22" t="s">
        <v>25</v>
      </c>
      <c r="F1" s="22" t="s">
        <v>2</v>
      </c>
      <c r="G1" s="22" t="s">
        <v>3</v>
      </c>
    </row>
    <row r="2" spans="1:7" ht="22.5" customHeight="1" thickBot="1" x14ac:dyDescent="0.4">
      <c r="A2" s="140"/>
      <c r="B2" s="141" t="s">
        <v>0</v>
      </c>
      <c r="C2" s="142" t="s">
        <v>24</v>
      </c>
      <c r="D2" s="20"/>
      <c r="E2" s="20"/>
      <c r="F2" s="66"/>
      <c r="G2" s="21"/>
    </row>
    <row r="3" spans="1:7" s="135" customFormat="1" ht="47.5" customHeight="1" x14ac:dyDescent="0.3">
      <c r="A3" s="136"/>
      <c r="B3" s="132"/>
      <c r="C3" s="133" t="s">
        <v>6382</v>
      </c>
      <c r="D3" s="132"/>
      <c r="E3" s="132"/>
      <c r="F3" s="132"/>
      <c r="G3" s="134"/>
    </row>
    <row r="4" spans="1:7" s="135" customFormat="1" ht="42.5" customHeight="1" x14ac:dyDescent="0.3">
      <c r="A4" s="136"/>
      <c r="B4" s="132"/>
      <c r="C4" s="133" t="s">
        <v>6509</v>
      </c>
      <c r="D4" s="132"/>
      <c r="E4" s="132"/>
      <c r="F4" s="132"/>
      <c r="G4" s="134"/>
    </row>
    <row r="5" spans="1:7" s="135" customFormat="1" ht="22.5" customHeight="1" x14ac:dyDescent="0.3">
      <c r="A5" s="136"/>
      <c r="B5" s="132"/>
      <c r="C5" s="133"/>
      <c r="D5" s="132"/>
      <c r="E5" s="132"/>
      <c r="F5" s="132"/>
      <c r="G5" s="134"/>
    </row>
    <row r="6" spans="1:7" s="135" customFormat="1" ht="25.5" x14ac:dyDescent="0.3">
      <c r="A6" s="137" t="s">
        <v>6488</v>
      </c>
      <c r="B6" s="132"/>
      <c r="C6" s="133" t="s">
        <v>6567</v>
      </c>
      <c r="D6" s="132"/>
      <c r="E6" s="132"/>
      <c r="F6" s="132"/>
      <c r="G6" s="134"/>
    </row>
    <row r="7" spans="1:7" s="135" customFormat="1" ht="22.5" customHeight="1" x14ac:dyDescent="0.3">
      <c r="A7" s="136" t="s">
        <v>6486</v>
      </c>
      <c r="B7" s="132"/>
      <c r="C7" s="133" t="s">
        <v>6273</v>
      </c>
      <c r="D7" s="132" t="s">
        <v>5100</v>
      </c>
      <c r="E7" s="132">
        <v>1</v>
      </c>
      <c r="F7" s="132"/>
      <c r="G7" s="134"/>
    </row>
    <row r="8" spans="1:7" s="135" customFormat="1" ht="22.5" customHeight="1" x14ac:dyDescent="0.3">
      <c r="A8" s="136" t="s">
        <v>6487</v>
      </c>
      <c r="B8" s="132"/>
      <c r="C8" s="133" t="s">
        <v>6274</v>
      </c>
      <c r="D8" s="132" t="s">
        <v>5100</v>
      </c>
      <c r="E8" s="132">
        <v>1</v>
      </c>
      <c r="F8" s="132"/>
      <c r="G8" s="134"/>
    </row>
    <row r="9" spans="1:7" s="135" customFormat="1" ht="22.5" customHeight="1" x14ac:dyDescent="0.3">
      <c r="A9" s="136" t="s">
        <v>6489</v>
      </c>
      <c r="B9" s="132"/>
      <c r="C9" s="133" t="s">
        <v>6275</v>
      </c>
      <c r="D9" s="132" t="s">
        <v>5100</v>
      </c>
      <c r="E9" s="132">
        <v>1</v>
      </c>
      <c r="F9" s="132"/>
      <c r="G9" s="134"/>
    </row>
    <row r="10" spans="1:7" s="135" customFormat="1" ht="22.5" customHeight="1" x14ac:dyDescent="0.3">
      <c r="A10" s="136" t="s">
        <v>6490</v>
      </c>
      <c r="B10" s="132"/>
      <c r="C10" s="133" t="s">
        <v>6276</v>
      </c>
      <c r="D10" s="132" t="s">
        <v>5100</v>
      </c>
      <c r="E10" s="132">
        <v>1</v>
      </c>
      <c r="F10" s="132"/>
      <c r="G10" s="134"/>
    </row>
    <row r="11" spans="1:7" s="135" customFormat="1" ht="22.5" customHeight="1" x14ac:dyDescent="0.3">
      <c r="A11" s="136" t="s">
        <v>6491</v>
      </c>
      <c r="B11" s="132"/>
      <c r="C11" s="133" t="s">
        <v>6277</v>
      </c>
      <c r="D11" s="132" t="s">
        <v>5100</v>
      </c>
      <c r="E11" s="132">
        <v>1</v>
      </c>
      <c r="F11" s="132"/>
      <c r="G11" s="134"/>
    </row>
    <row r="12" spans="1:7" s="135" customFormat="1" ht="22.5" customHeight="1" x14ac:dyDescent="0.3">
      <c r="A12" s="136" t="s">
        <v>6492</v>
      </c>
      <c r="B12" s="132"/>
      <c r="C12" s="133" t="s">
        <v>6278</v>
      </c>
      <c r="D12" s="132" t="s">
        <v>5100</v>
      </c>
      <c r="E12" s="132">
        <v>1</v>
      </c>
      <c r="F12" s="132"/>
      <c r="G12" s="134"/>
    </row>
    <row r="13" spans="1:7" s="135" customFormat="1" ht="22.5" customHeight="1" x14ac:dyDescent="0.3">
      <c r="A13" s="136" t="s">
        <v>6493</v>
      </c>
      <c r="B13" s="132"/>
      <c r="C13" s="133" t="s">
        <v>6279</v>
      </c>
      <c r="D13" s="132" t="s">
        <v>5100</v>
      </c>
      <c r="E13" s="132">
        <v>1</v>
      </c>
      <c r="F13" s="132"/>
      <c r="G13" s="134"/>
    </row>
    <row r="14" spans="1:7" s="135" customFormat="1" ht="22.5" customHeight="1" x14ac:dyDescent="0.3">
      <c r="A14" s="136" t="s">
        <v>6494</v>
      </c>
      <c r="B14" s="132"/>
      <c r="C14" s="133" t="s">
        <v>6280</v>
      </c>
      <c r="D14" s="132" t="s">
        <v>5100</v>
      </c>
      <c r="E14" s="132">
        <v>1</v>
      </c>
      <c r="F14" s="132"/>
      <c r="G14" s="134"/>
    </row>
    <row r="15" spans="1:7" s="135" customFormat="1" ht="22.5" customHeight="1" x14ac:dyDescent="0.3">
      <c r="A15" s="136" t="s">
        <v>6495</v>
      </c>
      <c r="B15" s="132"/>
      <c r="C15" s="133" t="s">
        <v>6281</v>
      </c>
      <c r="D15" s="132" t="s">
        <v>5100</v>
      </c>
      <c r="E15" s="132">
        <v>1</v>
      </c>
      <c r="F15" s="132"/>
      <c r="G15" s="134"/>
    </row>
    <row r="16" spans="1:7" s="135" customFormat="1" ht="22.5" customHeight="1" x14ac:dyDescent="0.3">
      <c r="A16" s="136" t="s">
        <v>6496</v>
      </c>
      <c r="B16" s="132"/>
      <c r="C16" s="133" t="s">
        <v>6566</v>
      </c>
      <c r="D16" s="132" t="s">
        <v>5100</v>
      </c>
      <c r="E16" s="132">
        <v>1</v>
      </c>
      <c r="F16" s="132"/>
      <c r="G16" s="134"/>
    </row>
    <row r="17" spans="1:7" s="135" customFormat="1" ht="22.5" customHeight="1" x14ac:dyDescent="0.3">
      <c r="A17" s="136" t="s">
        <v>6497</v>
      </c>
      <c r="B17" s="132"/>
      <c r="C17" s="133" t="s">
        <v>6510</v>
      </c>
      <c r="D17" s="132" t="s">
        <v>5100</v>
      </c>
      <c r="E17" s="132">
        <v>1</v>
      </c>
      <c r="F17" s="132"/>
      <c r="G17" s="134"/>
    </row>
    <row r="18" spans="1:7" s="135" customFormat="1" ht="22.5" customHeight="1" x14ac:dyDescent="0.3">
      <c r="A18" s="136" t="s">
        <v>6498</v>
      </c>
      <c r="B18" s="132"/>
      <c r="C18" s="133" t="s">
        <v>6282</v>
      </c>
      <c r="D18" s="132" t="s">
        <v>5100</v>
      </c>
      <c r="E18" s="132">
        <v>1</v>
      </c>
      <c r="F18" s="132"/>
      <c r="G18" s="134"/>
    </row>
    <row r="19" spans="1:7" s="135" customFormat="1" ht="22.5" customHeight="1" x14ac:dyDescent="0.3">
      <c r="A19" s="136" t="s">
        <v>6499</v>
      </c>
      <c r="B19" s="132"/>
      <c r="C19" s="133" t="s">
        <v>15</v>
      </c>
      <c r="D19" s="132" t="s">
        <v>5100</v>
      </c>
      <c r="E19" s="132">
        <v>1</v>
      </c>
      <c r="F19" s="132"/>
      <c r="G19" s="134"/>
    </row>
    <row r="20" spans="1:7" s="135" customFormat="1" ht="22.5" customHeight="1" x14ac:dyDescent="0.3">
      <c r="A20" s="136"/>
      <c r="B20" s="132"/>
      <c r="C20" s="133"/>
      <c r="D20" s="132"/>
      <c r="E20" s="132"/>
      <c r="F20" s="132"/>
      <c r="G20" s="134"/>
    </row>
    <row r="21" spans="1:7" s="135" customFormat="1" ht="22.5" customHeight="1" x14ac:dyDescent="0.3">
      <c r="A21" s="136"/>
      <c r="B21" s="132"/>
      <c r="C21" s="138" t="s">
        <v>6283</v>
      </c>
      <c r="D21" s="132"/>
      <c r="E21" s="132"/>
      <c r="F21" s="132"/>
      <c r="G21" s="134"/>
    </row>
    <row r="22" spans="1:7" s="135" customFormat="1" ht="22.5" customHeight="1" x14ac:dyDescent="0.3">
      <c r="A22" s="136"/>
      <c r="B22" s="132"/>
      <c r="C22" s="133" t="s">
        <v>6284</v>
      </c>
      <c r="D22" s="132"/>
      <c r="E22" s="132"/>
      <c r="F22" s="132"/>
      <c r="G22" s="134"/>
    </row>
    <row r="23" spans="1:7" s="135" customFormat="1" ht="22.5" customHeight="1" x14ac:dyDescent="0.3">
      <c r="A23" s="136" t="s">
        <v>6515</v>
      </c>
      <c r="B23" s="132"/>
      <c r="C23" s="133" t="s">
        <v>6285</v>
      </c>
      <c r="D23" s="132" t="s">
        <v>5100</v>
      </c>
      <c r="E23" s="132">
        <v>1</v>
      </c>
      <c r="F23" s="132"/>
      <c r="G23" s="134"/>
    </row>
    <row r="24" spans="1:7" s="135" customFormat="1" ht="22.5" customHeight="1" x14ac:dyDescent="0.3">
      <c r="A24" s="136" t="s">
        <v>6516</v>
      </c>
      <c r="B24" s="132"/>
      <c r="C24" s="133" t="s">
        <v>6286</v>
      </c>
      <c r="D24" s="132" t="s">
        <v>5100</v>
      </c>
      <c r="E24" s="132">
        <v>1</v>
      </c>
      <c r="F24" s="132"/>
      <c r="G24" s="134"/>
    </row>
    <row r="25" spans="1:7" s="135" customFormat="1" ht="22.5" customHeight="1" x14ac:dyDescent="0.3">
      <c r="A25" s="136" t="s">
        <v>6517</v>
      </c>
      <c r="B25" s="132"/>
      <c r="C25" s="133" t="s">
        <v>6287</v>
      </c>
      <c r="D25" s="132" t="s">
        <v>6288</v>
      </c>
      <c r="E25" s="132">
        <v>6</v>
      </c>
      <c r="F25" s="132"/>
      <c r="G25" s="134"/>
    </row>
    <row r="26" spans="1:7" s="135" customFormat="1" ht="22.5" customHeight="1" x14ac:dyDescent="0.3">
      <c r="A26" s="136" t="s">
        <v>6518</v>
      </c>
      <c r="B26" s="132"/>
      <c r="C26" s="133" t="s">
        <v>6289</v>
      </c>
      <c r="D26" s="132" t="s">
        <v>5100</v>
      </c>
      <c r="E26" s="132">
        <v>1</v>
      </c>
      <c r="F26" s="132"/>
      <c r="G26" s="134"/>
    </row>
    <row r="27" spans="1:7" s="135" customFormat="1" ht="22.5" customHeight="1" x14ac:dyDescent="0.3">
      <c r="A27" s="136" t="s">
        <v>6519</v>
      </c>
      <c r="B27" s="132"/>
      <c r="C27" s="133" t="s">
        <v>6291</v>
      </c>
      <c r="D27" s="132" t="s">
        <v>6290</v>
      </c>
      <c r="E27" s="132">
        <v>2</v>
      </c>
      <c r="F27" s="132"/>
      <c r="G27" s="134"/>
    </row>
    <row r="28" spans="1:7" s="135" customFormat="1" ht="44" customHeight="1" x14ac:dyDescent="0.3">
      <c r="A28" s="136" t="s">
        <v>6520</v>
      </c>
      <c r="B28" s="132"/>
      <c r="C28" s="133" t="s">
        <v>6292</v>
      </c>
      <c r="D28" s="132" t="s">
        <v>9</v>
      </c>
      <c r="E28" s="132">
        <v>1</v>
      </c>
      <c r="F28" s="132"/>
      <c r="G28" s="134"/>
    </row>
    <row r="29" spans="1:7" s="135" customFormat="1" ht="22.5" customHeight="1" x14ac:dyDescent="0.3">
      <c r="A29" s="136" t="s">
        <v>6521</v>
      </c>
      <c r="B29" s="132"/>
      <c r="C29" s="133" t="s">
        <v>6293</v>
      </c>
      <c r="D29" s="132" t="s">
        <v>6290</v>
      </c>
      <c r="E29" s="132">
        <v>1</v>
      </c>
      <c r="F29" s="132"/>
      <c r="G29" s="134"/>
    </row>
    <row r="30" spans="1:7" s="135" customFormat="1" ht="22.5" customHeight="1" x14ac:dyDescent="0.3">
      <c r="A30" s="136" t="s">
        <v>6522</v>
      </c>
      <c r="B30" s="132"/>
      <c r="C30" s="133" t="s">
        <v>6294</v>
      </c>
      <c r="D30" s="132"/>
      <c r="E30" s="132"/>
      <c r="F30" s="132"/>
      <c r="G30" s="134"/>
    </row>
    <row r="31" spans="1:7" s="135" customFormat="1" ht="22.5" customHeight="1" x14ac:dyDescent="0.3">
      <c r="A31" s="136" t="s">
        <v>6523</v>
      </c>
      <c r="B31" s="132"/>
      <c r="C31" s="133" t="s">
        <v>6311</v>
      </c>
      <c r="D31" s="132" t="s">
        <v>6290</v>
      </c>
      <c r="E31" s="132">
        <v>15</v>
      </c>
      <c r="F31" s="132"/>
      <c r="G31" s="134"/>
    </row>
    <row r="32" spans="1:7" s="135" customFormat="1" ht="22.5" customHeight="1" x14ac:dyDescent="0.3">
      <c r="A32" s="136" t="s">
        <v>6524</v>
      </c>
      <c r="B32" s="132"/>
      <c r="C32" s="133" t="s">
        <v>6295</v>
      </c>
      <c r="D32" s="132" t="s">
        <v>6290</v>
      </c>
      <c r="E32" s="132">
        <v>15</v>
      </c>
      <c r="F32" s="132"/>
      <c r="G32" s="134"/>
    </row>
    <row r="33" spans="1:7" s="135" customFormat="1" ht="22.5" customHeight="1" x14ac:dyDescent="0.3">
      <c r="A33" s="136" t="s">
        <v>6525</v>
      </c>
      <c r="B33" s="132"/>
      <c r="C33" s="133" t="s">
        <v>6296</v>
      </c>
      <c r="D33" s="132" t="s">
        <v>6290</v>
      </c>
      <c r="E33" s="132">
        <v>15</v>
      </c>
      <c r="F33" s="132"/>
      <c r="G33" s="134"/>
    </row>
    <row r="34" spans="1:7" s="135" customFormat="1" ht="22.5" customHeight="1" x14ac:dyDescent="0.3">
      <c r="A34" s="136" t="s">
        <v>6526</v>
      </c>
      <c r="B34" s="132"/>
      <c r="C34" s="133" t="s">
        <v>6297</v>
      </c>
      <c r="D34" s="132" t="s">
        <v>6290</v>
      </c>
      <c r="E34" s="132">
        <v>15</v>
      </c>
      <c r="F34" s="132"/>
      <c r="G34" s="134"/>
    </row>
    <row r="35" spans="1:7" s="135" customFormat="1" ht="22.5" customHeight="1" x14ac:dyDescent="0.3">
      <c r="A35" s="136" t="s">
        <v>6527</v>
      </c>
      <c r="B35" s="132"/>
      <c r="C35" s="133" t="s">
        <v>6298</v>
      </c>
      <c r="D35" s="132" t="s">
        <v>6290</v>
      </c>
      <c r="E35" s="132">
        <v>15</v>
      </c>
      <c r="F35" s="132"/>
      <c r="G35" s="134"/>
    </row>
    <row r="36" spans="1:7" s="135" customFormat="1" ht="22.5" customHeight="1" x14ac:dyDescent="0.3">
      <c r="A36" s="136" t="s">
        <v>6528</v>
      </c>
      <c r="B36" s="132"/>
      <c r="C36" s="133" t="s">
        <v>6299</v>
      </c>
      <c r="D36" s="132" t="s">
        <v>6290</v>
      </c>
      <c r="E36" s="132">
        <v>15</v>
      </c>
      <c r="F36" s="132"/>
      <c r="G36" s="134"/>
    </row>
    <row r="37" spans="1:7" s="135" customFormat="1" ht="22.5" customHeight="1" x14ac:dyDescent="0.3">
      <c r="A37" s="136"/>
      <c r="B37" s="132"/>
      <c r="C37" s="133" t="s">
        <v>6300</v>
      </c>
      <c r="D37" s="132"/>
      <c r="E37" s="132"/>
      <c r="F37" s="132"/>
      <c r="G37" s="134"/>
    </row>
    <row r="38" spans="1:7" s="135" customFormat="1" ht="22.5" customHeight="1" x14ac:dyDescent="0.3">
      <c r="A38" s="136" t="s">
        <v>6529</v>
      </c>
      <c r="B38" s="132"/>
      <c r="C38" s="133" t="s">
        <v>6301</v>
      </c>
      <c r="D38" s="132" t="s">
        <v>6290</v>
      </c>
      <c r="E38" s="132">
        <v>10</v>
      </c>
      <c r="F38" s="132"/>
      <c r="G38" s="134"/>
    </row>
    <row r="39" spans="1:7" s="135" customFormat="1" ht="22.5" customHeight="1" x14ac:dyDescent="0.3">
      <c r="A39" s="136" t="s">
        <v>6530</v>
      </c>
      <c r="B39" s="132"/>
      <c r="C39" s="133" t="s">
        <v>6302</v>
      </c>
      <c r="D39" s="132" t="s">
        <v>6290</v>
      </c>
      <c r="E39" s="132">
        <v>10</v>
      </c>
      <c r="F39" s="132"/>
      <c r="G39" s="134"/>
    </row>
    <row r="40" spans="1:7" s="135" customFormat="1" ht="22.5" customHeight="1" x14ac:dyDescent="0.3">
      <c r="A40" s="136" t="s">
        <v>6531</v>
      </c>
      <c r="B40" s="132"/>
      <c r="C40" s="133" t="s">
        <v>6303</v>
      </c>
      <c r="D40" s="132" t="s">
        <v>6290</v>
      </c>
      <c r="E40" s="132">
        <v>10</v>
      </c>
      <c r="F40" s="132"/>
      <c r="G40" s="134"/>
    </row>
    <row r="41" spans="1:7" s="135" customFormat="1" ht="22.5" customHeight="1" x14ac:dyDescent="0.3">
      <c r="A41" s="136"/>
      <c r="B41" s="132"/>
      <c r="C41" s="133" t="s">
        <v>6304</v>
      </c>
      <c r="D41" s="132"/>
      <c r="E41" s="132"/>
      <c r="F41" s="132"/>
      <c r="G41" s="134"/>
    </row>
    <row r="42" spans="1:7" s="135" customFormat="1" ht="22.5" customHeight="1" x14ac:dyDescent="0.3">
      <c r="A42" s="136" t="s">
        <v>6532</v>
      </c>
      <c r="B42" s="132"/>
      <c r="C42" s="133" t="s">
        <v>6312</v>
      </c>
      <c r="D42" s="132" t="s">
        <v>6313</v>
      </c>
      <c r="E42" s="132">
        <v>1</v>
      </c>
      <c r="F42" s="132"/>
      <c r="G42" s="134"/>
    </row>
    <row r="43" spans="1:7" s="135" customFormat="1" ht="22.5" customHeight="1" x14ac:dyDescent="0.3">
      <c r="A43" s="143"/>
      <c r="B43" s="144"/>
      <c r="C43" s="145"/>
      <c r="D43" s="144"/>
      <c r="E43" s="144"/>
      <c r="F43" s="144"/>
      <c r="G43" s="146"/>
    </row>
    <row r="44" spans="1:7" s="135" customFormat="1" ht="22.5" customHeight="1" thickBot="1" x14ac:dyDescent="0.35">
      <c r="A44" s="143"/>
      <c r="B44" s="144"/>
      <c r="C44" s="145"/>
      <c r="D44" s="144"/>
      <c r="E44" s="144"/>
      <c r="F44" s="144"/>
      <c r="G44" s="146"/>
    </row>
    <row r="45" spans="1:7" s="135" customFormat="1" ht="22.5" customHeight="1" thickBot="1" x14ac:dyDescent="0.35">
      <c r="A45" s="149" t="s">
        <v>6506</v>
      </c>
      <c r="B45" s="150"/>
      <c r="C45" s="151" t="s">
        <v>6505</v>
      </c>
      <c r="D45" s="152"/>
      <c r="E45" s="152"/>
      <c r="F45" s="152"/>
      <c r="G45" s="153"/>
    </row>
    <row r="46" spans="1:7" s="135" customFormat="1" ht="22.5" customHeight="1" thickBot="1" x14ac:dyDescent="0.35">
      <c r="A46" s="149" t="s">
        <v>6506</v>
      </c>
      <c r="B46" s="150"/>
      <c r="C46" s="151" t="s">
        <v>6507</v>
      </c>
      <c r="D46" s="152"/>
      <c r="E46" s="152"/>
      <c r="F46" s="152"/>
      <c r="G46" s="153"/>
    </row>
    <row r="47" spans="1:7" s="135" customFormat="1" ht="22.5" customHeight="1" x14ac:dyDescent="0.3">
      <c r="A47" s="154"/>
      <c r="B47" s="147"/>
      <c r="C47" s="155" t="s">
        <v>6300</v>
      </c>
      <c r="D47" s="147"/>
      <c r="E47" s="147"/>
      <c r="F47" s="147"/>
      <c r="G47" s="148"/>
    </row>
    <row r="48" spans="1:7" s="135" customFormat="1" ht="22.5" customHeight="1" x14ac:dyDescent="0.3">
      <c r="A48" s="136" t="s">
        <v>6529</v>
      </c>
      <c r="B48" s="132"/>
      <c r="C48" s="133" t="s">
        <v>6301</v>
      </c>
      <c r="D48" s="132" t="s">
        <v>6290</v>
      </c>
      <c r="E48" s="132">
        <v>10</v>
      </c>
      <c r="F48" s="132"/>
      <c r="G48" s="134"/>
    </row>
    <row r="49" spans="1:7" s="135" customFormat="1" ht="22.5" customHeight="1" x14ac:dyDescent="0.3">
      <c r="A49" s="136" t="s">
        <v>6530</v>
      </c>
      <c r="B49" s="132"/>
      <c r="C49" s="133" t="s">
        <v>6302</v>
      </c>
      <c r="D49" s="132" t="s">
        <v>6290</v>
      </c>
      <c r="E49" s="132">
        <v>10</v>
      </c>
      <c r="F49" s="132"/>
      <c r="G49" s="134"/>
    </row>
    <row r="50" spans="1:7" s="135" customFormat="1" ht="22.5" customHeight="1" x14ac:dyDescent="0.3">
      <c r="A50" s="136" t="s">
        <v>6531</v>
      </c>
      <c r="B50" s="132"/>
      <c r="C50" s="133" t="s">
        <v>6303</v>
      </c>
      <c r="D50" s="132" t="s">
        <v>6290</v>
      </c>
      <c r="E50" s="132">
        <v>10</v>
      </c>
      <c r="F50" s="132"/>
      <c r="G50" s="134"/>
    </row>
    <row r="51" spans="1:7" s="135" customFormat="1" ht="22.5" customHeight="1" x14ac:dyDescent="0.3">
      <c r="A51" s="136"/>
      <c r="B51" s="132"/>
      <c r="C51" s="133" t="s">
        <v>6304</v>
      </c>
      <c r="D51" s="132"/>
      <c r="E51" s="132"/>
      <c r="F51" s="132"/>
      <c r="G51" s="134"/>
    </row>
    <row r="52" spans="1:7" s="135" customFormat="1" ht="22.5" customHeight="1" x14ac:dyDescent="0.3">
      <c r="A52" s="136" t="s">
        <v>6532</v>
      </c>
      <c r="B52" s="132"/>
      <c r="C52" s="133" t="s">
        <v>6312</v>
      </c>
      <c r="D52" s="132" t="s">
        <v>6313</v>
      </c>
      <c r="E52" s="132">
        <v>1</v>
      </c>
      <c r="F52" s="132"/>
      <c r="G52" s="134"/>
    </row>
    <row r="53" spans="1:7" s="135" customFormat="1" ht="22.5" customHeight="1" x14ac:dyDescent="0.3">
      <c r="A53" s="136"/>
      <c r="B53" s="132"/>
      <c r="C53" s="133" t="s">
        <v>6305</v>
      </c>
      <c r="D53" s="132"/>
      <c r="E53" s="132"/>
      <c r="F53" s="132"/>
      <c r="G53" s="134"/>
    </row>
    <row r="54" spans="1:7" s="135" customFormat="1" ht="31.5" customHeight="1" x14ac:dyDescent="0.3">
      <c r="A54" s="136" t="s">
        <v>6533</v>
      </c>
      <c r="B54" s="132"/>
      <c r="C54" s="133" t="s">
        <v>6306</v>
      </c>
      <c r="D54" s="132" t="s">
        <v>5100</v>
      </c>
      <c r="E54" s="132">
        <v>1</v>
      </c>
      <c r="F54" s="132"/>
      <c r="G54" s="134"/>
    </row>
    <row r="55" spans="1:7" s="135" customFormat="1" ht="22.5" customHeight="1" x14ac:dyDescent="0.3">
      <c r="A55" s="136"/>
      <c r="B55" s="132"/>
      <c r="C55" s="133"/>
      <c r="D55" s="132"/>
      <c r="E55" s="132"/>
      <c r="F55" s="132"/>
      <c r="G55" s="134"/>
    </row>
    <row r="56" spans="1:7" s="135" customFormat="1" ht="22.5" customHeight="1" x14ac:dyDescent="0.3">
      <c r="A56" s="137" t="s">
        <v>6500</v>
      </c>
      <c r="B56" s="139"/>
      <c r="C56" s="138" t="s">
        <v>6508</v>
      </c>
      <c r="D56" s="132"/>
      <c r="E56" s="132"/>
      <c r="F56" s="132"/>
      <c r="G56" s="134"/>
    </row>
    <row r="57" spans="1:7" s="135" customFormat="1" ht="29" customHeight="1" x14ac:dyDescent="0.3">
      <c r="A57" s="136" t="s">
        <v>6501</v>
      </c>
      <c r="B57" s="132"/>
      <c r="C57" s="133" t="s">
        <v>6310</v>
      </c>
      <c r="D57" s="132" t="s">
        <v>5667</v>
      </c>
      <c r="E57" s="132">
        <v>1</v>
      </c>
      <c r="F57" s="156">
        <v>3000000</v>
      </c>
      <c r="G57" s="157">
        <v>3000000</v>
      </c>
    </row>
    <row r="58" spans="1:7" s="135" customFormat="1" ht="22.5" customHeight="1" x14ac:dyDescent="0.3">
      <c r="A58" s="136" t="s">
        <v>6502</v>
      </c>
      <c r="B58" s="132"/>
      <c r="C58" s="133" t="s">
        <v>6307</v>
      </c>
      <c r="D58" s="132" t="s">
        <v>5669</v>
      </c>
      <c r="E58" s="156">
        <v>3000000</v>
      </c>
      <c r="F58" s="156"/>
      <c r="G58" s="157"/>
    </row>
    <row r="59" spans="1:7" s="135" customFormat="1" ht="22.5" customHeight="1" x14ac:dyDescent="0.3">
      <c r="A59" s="136" t="s">
        <v>6503</v>
      </c>
      <c r="B59" s="132"/>
      <c r="C59" s="133" t="s">
        <v>6308</v>
      </c>
      <c r="D59" s="132" t="s">
        <v>5667</v>
      </c>
      <c r="E59" s="132">
        <v>1</v>
      </c>
      <c r="F59" s="156">
        <v>40000</v>
      </c>
      <c r="G59" s="157">
        <v>40000</v>
      </c>
    </row>
    <row r="60" spans="1:7" s="135" customFormat="1" ht="22.5" customHeight="1" x14ac:dyDescent="0.3">
      <c r="A60" s="136" t="s">
        <v>6504</v>
      </c>
      <c r="B60" s="132"/>
      <c r="C60" s="133" t="s">
        <v>6309</v>
      </c>
      <c r="D60" s="132" t="s">
        <v>5669</v>
      </c>
      <c r="E60" s="156">
        <v>40000</v>
      </c>
      <c r="F60" s="132"/>
      <c r="G60" s="134"/>
    </row>
    <row r="61" spans="1:7" s="135" customFormat="1" ht="22.5" customHeight="1" x14ac:dyDescent="0.3">
      <c r="A61" s="136"/>
      <c r="B61" s="132"/>
      <c r="C61" s="133"/>
      <c r="D61" s="132"/>
      <c r="E61" s="132"/>
      <c r="F61" s="132"/>
      <c r="G61" s="134"/>
    </row>
    <row r="62" spans="1:7" s="135" customFormat="1" ht="27.5" customHeight="1" x14ac:dyDescent="0.3">
      <c r="A62" s="137" t="s">
        <v>6511</v>
      </c>
      <c r="B62" s="139" t="s">
        <v>46</v>
      </c>
      <c r="C62" s="138" t="s">
        <v>50</v>
      </c>
      <c r="D62" s="132"/>
      <c r="E62" s="132"/>
      <c r="F62" s="132"/>
      <c r="G62" s="134"/>
    </row>
    <row r="63" spans="1:7" s="135" customFormat="1" ht="22.5" customHeight="1" x14ac:dyDescent="0.3">
      <c r="A63" s="136"/>
      <c r="B63" s="132">
        <v>8.6999999999999993</v>
      </c>
      <c r="C63" s="133" t="s">
        <v>16</v>
      </c>
      <c r="D63" s="132"/>
      <c r="E63" s="132" t="s">
        <v>6512</v>
      </c>
      <c r="F63" s="132"/>
      <c r="G63" s="134"/>
    </row>
    <row r="64" spans="1:7" s="135" customFormat="1" ht="22.5" customHeight="1" x14ac:dyDescent="0.3">
      <c r="A64" s="136" t="s">
        <v>26</v>
      </c>
      <c r="B64" s="132"/>
      <c r="C64" s="133" t="s">
        <v>4200</v>
      </c>
      <c r="D64" s="132" t="s">
        <v>45</v>
      </c>
      <c r="E64" s="132">
        <v>1</v>
      </c>
      <c r="F64" s="132"/>
      <c r="G64" s="134"/>
    </row>
    <row r="65" spans="1:7" s="135" customFormat="1" ht="22.5" customHeight="1" x14ac:dyDescent="0.3">
      <c r="A65" s="136" t="s">
        <v>27</v>
      </c>
      <c r="B65" s="132"/>
      <c r="C65" s="133" t="s">
        <v>4957</v>
      </c>
      <c r="D65" s="132" t="s">
        <v>45</v>
      </c>
      <c r="E65" s="132">
        <v>1</v>
      </c>
      <c r="F65" s="132"/>
      <c r="G65" s="134"/>
    </row>
    <row r="66" spans="1:7" s="135" customFormat="1" ht="22.5" customHeight="1" x14ac:dyDescent="0.3">
      <c r="A66" s="136" t="s">
        <v>28</v>
      </c>
      <c r="B66" s="132"/>
      <c r="C66" s="133" t="s">
        <v>4956</v>
      </c>
      <c r="D66" s="132" t="s">
        <v>45</v>
      </c>
      <c r="E66" s="132">
        <v>1</v>
      </c>
      <c r="F66" s="132"/>
      <c r="G66" s="134"/>
    </row>
    <row r="67" spans="1:7" s="135" customFormat="1" ht="22.5" customHeight="1" x14ac:dyDescent="0.3">
      <c r="A67" s="136" t="s">
        <v>29</v>
      </c>
      <c r="B67" s="132"/>
      <c r="C67" s="133" t="s">
        <v>4201</v>
      </c>
      <c r="D67" s="132" t="s">
        <v>45</v>
      </c>
      <c r="E67" s="132">
        <v>1</v>
      </c>
      <c r="F67" s="132"/>
      <c r="G67" s="134"/>
    </row>
    <row r="68" spans="1:7" s="135" customFormat="1" ht="22.5" customHeight="1" x14ac:dyDescent="0.3">
      <c r="A68" s="136" t="s">
        <v>30</v>
      </c>
      <c r="B68" s="132"/>
      <c r="C68" s="133" t="s">
        <v>4202</v>
      </c>
      <c r="D68" s="132" t="s">
        <v>45</v>
      </c>
      <c r="E68" s="132">
        <v>1</v>
      </c>
      <c r="F68" s="132"/>
      <c r="G68" s="134"/>
    </row>
    <row r="69" spans="1:7" s="135" customFormat="1" ht="22.5" customHeight="1" x14ac:dyDescent="0.3">
      <c r="A69" s="136" t="s">
        <v>31</v>
      </c>
      <c r="B69" s="132"/>
      <c r="C69" s="133" t="s">
        <v>4203</v>
      </c>
      <c r="D69" s="132" t="s">
        <v>45</v>
      </c>
      <c r="E69" s="132">
        <v>1</v>
      </c>
      <c r="F69" s="132"/>
      <c r="G69" s="134"/>
    </row>
    <row r="70" spans="1:7" s="135" customFormat="1" ht="22.5" customHeight="1" x14ac:dyDescent="0.3">
      <c r="A70" s="136" t="s">
        <v>32</v>
      </c>
      <c r="B70" s="132"/>
      <c r="C70" s="133" t="s">
        <v>4955</v>
      </c>
      <c r="D70" s="132" t="s">
        <v>45</v>
      </c>
      <c r="E70" s="132">
        <v>1</v>
      </c>
      <c r="F70" s="132"/>
      <c r="G70" s="134"/>
    </row>
    <row r="71" spans="1:7" s="135" customFormat="1" ht="22.5" customHeight="1" x14ac:dyDescent="0.3">
      <c r="A71" s="136" t="s">
        <v>33</v>
      </c>
      <c r="B71" s="132"/>
      <c r="C71" s="133" t="s">
        <v>4958</v>
      </c>
      <c r="D71" s="132" t="s">
        <v>45</v>
      </c>
      <c r="E71" s="132">
        <v>1</v>
      </c>
      <c r="F71" s="132"/>
      <c r="G71" s="134"/>
    </row>
    <row r="72" spans="1:7" s="135" customFormat="1" ht="22.5" customHeight="1" x14ac:dyDescent="0.3">
      <c r="A72" s="136" t="s">
        <v>4204</v>
      </c>
      <c r="B72" s="132"/>
      <c r="C72" s="133" t="s">
        <v>4959</v>
      </c>
      <c r="D72" s="132" t="s">
        <v>45</v>
      </c>
      <c r="E72" s="132">
        <v>1</v>
      </c>
      <c r="F72" s="132"/>
      <c r="G72" s="134"/>
    </row>
    <row r="73" spans="1:7" s="135" customFormat="1" ht="22.5" customHeight="1" x14ac:dyDescent="0.3">
      <c r="A73" s="136" t="s">
        <v>34</v>
      </c>
      <c r="B73" s="132"/>
      <c r="C73" s="133" t="s">
        <v>4960</v>
      </c>
      <c r="D73" s="132" t="s">
        <v>45</v>
      </c>
      <c r="E73" s="132">
        <v>1</v>
      </c>
      <c r="F73" s="132"/>
      <c r="G73" s="134"/>
    </row>
    <row r="74" spans="1:7" s="135" customFormat="1" ht="22.5" customHeight="1" x14ac:dyDescent="0.3">
      <c r="A74" s="136" t="s">
        <v>35</v>
      </c>
      <c r="B74" s="132"/>
      <c r="C74" s="133" t="s">
        <v>4961</v>
      </c>
      <c r="D74" s="132" t="s">
        <v>45</v>
      </c>
      <c r="E74" s="132">
        <v>1</v>
      </c>
      <c r="F74" s="132"/>
      <c r="G74" s="134"/>
    </row>
    <row r="75" spans="1:7" s="135" customFormat="1" ht="22.5" customHeight="1" x14ac:dyDescent="0.3">
      <c r="A75" s="136"/>
      <c r="B75" s="132"/>
      <c r="C75" s="133"/>
      <c r="D75" s="132"/>
      <c r="E75" s="132"/>
      <c r="F75" s="132"/>
      <c r="G75" s="134"/>
    </row>
    <row r="76" spans="1:7" s="135" customFormat="1" ht="22.5" customHeight="1" x14ac:dyDescent="0.3">
      <c r="A76" s="137" t="s">
        <v>6513</v>
      </c>
      <c r="B76" s="139">
        <v>8.6999999999999993</v>
      </c>
      <c r="C76" s="138" t="s">
        <v>17</v>
      </c>
      <c r="D76" s="132"/>
      <c r="E76" s="132" t="s">
        <v>6512</v>
      </c>
      <c r="F76" s="132"/>
      <c r="G76" s="134"/>
    </row>
    <row r="77" spans="1:7" s="135" customFormat="1" ht="22.5" customHeight="1" x14ac:dyDescent="0.3">
      <c r="A77" s="136" t="s">
        <v>36</v>
      </c>
      <c r="B77" s="132"/>
      <c r="C77" s="133" t="s">
        <v>69</v>
      </c>
      <c r="D77" s="132" t="s">
        <v>45</v>
      </c>
      <c r="E77" s="132">
        <v>1</v>
      </c>
      <c r="F77" s="132"/>
      <c r="G77" s="134"/>
    </row>
    <row r="78" spans="1:7" s="135" customFormat="1" ht="22.5" customHeight="1" x14ac:dyDescent="0.3">
      <c r="A78" s="136" t="s">
        <v>37</v>
      </c>
      <c r="B78" s="132"/>
      <c r="C78" s="133" t="s">
        <v>4191</v>
      </c>
      <c r="D78" s="132" t="s">
        <v>45</v>
      </c>
      <c r="E78" s="132">
        <v>1</v>
      </c>
      <c r="F78" s="132"/>
      <c r="G78" s="134"/>
    </row>
    <row r="79" spans="1:7" s="135" customFormat="1" ht="22.5" customHeight="1" x14ac:dyDescent="0.3">
      <c r="A79" s="136" t="s">
        <v>38</v>
      </c>
      <c r="B79" s="132"/>
      <c r="C79" s="133" t="s">
        <v>18</v>
      </c>
      <c r="D79" s="132" t="s">
        <v>45</v>
      </c>
      <c r="E79" s="132">
        <v>1</v>
      </c>
      <c r="F79" s="132"/>
      <c r="G79" s="134"/>
    </row>
    <row r="80" spans="1:7" s="135" customFormat="1" ht="22.5" customHeight="1" x14ac:dyDescent="0.3">
      <c r="A80" s="136" t="s">
        <v>39</v>
      </c>
      <c r="B80" s="132"/>
      <c r="C80" s="133" t="s">
        <v>19</v>
      </c>
      <c r="D80" s="132" t="s">
        <v>45</v>
      </c>
      <c r="E80" s="132">
        <v>1</v>
      </c>
      <c r="F80" s="132"/>
      <c r="G80" s="134"/>
    </row>
    <row r="81" spans="1:7" s="135" customFormat="1" ht="22.5" customHeight="1" x14ac:dyDescent="0.3">
      <c r="A81" s="136" t="s">
        <v>40</v>
      </c>
      <c r="B81" s="132"/>
      <c r="C81" s="133" t="s">
        <v>19</v>
      </c>
      <c r="D81" s="132" t="s">
        <v>45</v>
      </c>
      <c r="E81" s="132">
        <v>1</v>
      </c>
      <c r="F81" s="132"/>
      <c r="G81" s="134"/>
    </row>
    <row r="82" spans="1:7" s="135" customFormat="1" ht="22.5" customHeight="1" x14ac:dyDescent="0.3">
      <c r="A82" s="136" t="s">
        <v>41</v>
      </c>
      <c r="B82" s="132"/>
      <c r="C82" s="133" t="s">
        <v>20</v>
      </c>
      <c r="D82" s="132" t="s">
        <v>45</v>
      </c>
      <c r="E82" s="132">
        <v>1</v>
      </c>
      <c r="F82" s="132"/>
      <c r="G82" s="134"/>
    </row>
    <row r="83" spans="1:7" s="135" customFormat="1" ht="22.5" customHeight="1" x14ac:dyDescent="0.3">
      <c r="A83" s="136" t="s">
        <v>4192</v>
      </c>
      <c r="B83" s="132"/>
      <c r="C83" s="133" t="s">
        <v>21</v>
      </c>
      <c r="D83" s="132" t="s">
        <v>45</v>
      </c>
      <c r="E83" s="132">
        <v>1</v>
      </c>
      <c r="F83" s="132"/>
      <c r="G83" s="134"/>
    </row>
    <row r="84" spans="1:7" s="135" customFormat="1" ht="22.5" customHeight="1" x14ac:dyDescent="0.3">
      <c r="A84" s="136" t="s">
        <v>42</v>
      </c>
      <c r="B84" s="132"/>
      <c r="C84" s="133" t="s">
        <v>4198</v>
      </c>
      <c r="D84" s="132" t="s">
        <v>45</v>
      </c>
      <c r="E84" s="132">
        <v>1</v>
      </c>
      <c r="F84" s="132"/>
      <c r="G84" s="134"/>
    </row>
    <row r="85" spans="1:7" s="135" customFormat="1" ht="22.5" customHeight="1" x14ac:dyDescent="0.3">
      <c r="A85" s="136" t="s">
        <v>43</v>
      </c>
      <c r="B85" s="132"/>
      <c r="C85" s="133" t="s">
        <v>4199</v>
      </c>
      <c r="D85" s="132" t="s">
        <v>45</v>
      </c>
      <c r="E85" s="132">
        <v>1</v>
      </c>
      <c r="F85" s="132"/>
      <c r="G85" s="134"/>
    </row>
    <row r="86" spans="1:7" s="135" customFormat="1" ht="22.5" customHeight="1" x14ac:dyDescent="0.3">
      <c r="A86" s="136" t="s">
        <v>4193</v>
      </c>
      <c r="B86" s="132"/>
      <c r="C86" s="133" t="s">
        <v>22</v>
      </c>
      <c r="D86" s="132" t="s">
        <v>45</v>
      </c>
      <c r="E86" s="132">
        <v>1</v>
      </c>
      <c r="F86" s="132"/>
      <c r="G86" s="134"/>
    </row>
    <row r="87" spans="1:7" s="135" customFormat="1" ht="22.5" customHeight="1" x14ac:dyDescent="0.3">
      <c r="A87" s="136" t="s">
        <v>4194</v>
      </c>
      <c r="B87" s="132"/>
      <c r="C87" s="133" t="s">
        <v>49</v>
      </c>
      <c r="D87" s="132" t="s">
        <v>45</v>
      </c>
      <c r="E87" s="132">
        <v>1</v>
      </c>
      <c r="F87" s="132"/>
      <c r="G87" s="134"/>
    </row>
    <row r="88" spans="1:7" s="135" customFormat="1" ht="22.5" customHeight="1" x14ac:dyDescent="0.3">
      <c r="A88" s="136" t="s">
        <v>4195</v>
      </c>
      <c r="B88" s="132"/>
      <c r="C88" s="133" t="s">
        <v>23</v>
      </c>
      <c r="D88" s="132" t="s">
        <v>45</v>
      </c>
      <c r="E88" s="132">
        <v>1</v>
      </c>
      <c r="F88" s="132"/>
      <c r="G88" s="134"/>
    </row>
    <row r="89" spans="1:7" s="135" customFormat="1" ht="22.5" customHeight="1" x14ac:dyDescent="0.3">
      <c r="A89" s="136" t="s">
        <v>4196</v>
      </c>
      <c r="B89" s="132"/>
      <c r="C89" s="133" t="s">
        <v>47</v>
      </c>
      <c r="D89" s="132" t="s">
        <v>45</v>
      </c>
      <c r="E89" s="132">
        <v>1</v>
      </c>
      <c r="F89" s="132"/>
      <c r="G89" s="134"/>
    </row>
    <row r="90" spans="1:7" s="135" customFormat="1" ht="22.5" customHeight="1" thickBot="1" x14ac:dyDescent="0.35">
      <c r="A90" s="136" t="s">
        <v>4197</v>
      </c>
      <c r="B90" s="132"/>
      <c r="C90" s="133" t="s">
        <v>48</v>
      </c>
      <c r="D90" s="132" t="s">
        <v>45</v>
      </c>
      <c r="E90" s="132">
        <v>1</v>
      </c>
      <c r="F90" s="132"/>
      <c r="G90" s="134"/>
    </row>
    <row r="91" spans="1:7" s="135" customFormat="1" ht="22.5" customHeight="1" thickBot="1" x14ac:dyDescent="0.35">
      <c r="A91" s="149" t="s">
        <v>6506</v>
      </c>
      <c r="B91" s="150"/>
      <c r="C91" s="151" t="s">
        <v>6505</v>
      </c>
      <c r="D91" s="152"/>
      <c r="E91" s="152"/>
      <c r="F91" s="152"/>
      <c r="G91" s="153"/>
    </row>
    <row r="92" spans="1:7" s="135" customFormat="1" ht="22.5" customHeight="1" thickBot="1" x14ac:dyDescent="0.35">
      <c r="A92" s="149" t="s">
        <v>6506</v>
      </c>
      <c r="B92" s="150"/>
      <c r="C92" s="151" t="s">
        <v>6507</v>
      </c>
      <c r="D92" s="152"/>
      <c r="E92" s="152"/>
      <c r="F92" s="152"/>
      <c r="G92" s="153"/>
    </row>
    <row r="93" spans="1:7" s="135" customFormat="1" ht="22.5" customHeight="1" x14ac:dyDescent="0.3">
      <c r="A93" s="137" t="s">
        <v>6514</v>
      </c>
      <c r="B93" s="139"/>
      <c r="C93" s="138" t="s">
        <v>6534</v>
      </c>
      <c r="D93" s="132"/>
      <c r="E93" s="132"/>
      <c r="F93" s="132"/>
      <c r="G93" s="134"/>
    </row>
    <row r="94" spans="1:7" s="135" customFormat="1" ht="22.5" customHeight="1" x14ac:dyDescent="0.3">
      <c r="A94" s="136"/>
      <c r="B94" s="132"/>
      <c r="C94" s="138" t="s">
        <v>6535</v>
      </c>
      <c r="D94" s="132"/>
      <c r="E94" s="132"/>
      <c r="F94" s="132"/>
      <c r="G94" s="134"/>
    </row>
    <row r="95" spans="1:7" s="135" customFormat="1" ht="22.5" customHeight="1" x14ac:dyDescent="0.3">
      <c r="A95" s="137" t="s">
        <v>6541</v>
      </c>
      <c r="B95" s="139"/>
      <c r="C95" s="138" t="s">
        <v>6314</v>
      </c>
      <c r="D95" s="132"/>
      <c r="E95" s="132"/>
      <c r="F95" s="132"/>
      <c r="G95" s="134"/>
    </row>
    <row r="96" spans="1:7" s="135" customFormat="1" ht="34.5" customHeight="1" x14ac:dyDescent="0.3">
      <c r="A96" s="136" t="s">
        <v>6542</v>
      </c>
      <c r="B96" s="132"/>
      <c r="C96" s="133" t="s">
        <v>6536</v>
      </c>
      <c r="D96" s="132" t="s">
        <v>5100</v>
      </c>
      <c r="E96" s="132">
        <v>1</v>
      </c>
      <c r="F96" s="156">
        <v>150000</v>
      </c>
      <c r="G96" s="157">
        <v>150000</v>
      </c>
    </row>
    <row r="97" spans="1:7" s="135" customFormat="1" ht="34" customHeight="1" x14ac:dyDescent="0.3">
      <c r="A97" s="136" t="s">
        <v>6543</v>
      </c>
      <c r="B97" s="132"/>
      <c r="C97" s="133" t="s">
        <v>6537</v>
      </c>
      <c r="D97" s="132" t="s">
        <v>5100</v>
      </c>
      <c r="E97" s="132">
        <v>1</v>
      </c>
      <c r="F97" s="156">
        <v>60000</v>
      </c>
      <c r="G97" s="157">
        <v>60000</v>
      </c>
    </row>
    <row r="98" spans="1:7" s="135" customFormat="1" ht="34" customHeight="1" x14ac:dyDescent="0.3">
      <c r="A98" s="136" t="s">
        <v>6544</v>
      </c>
      <c r="B98" s="132"/>
      <c r="C98" s="133" t="s">
        <v>6538</v>
      </c>
      <c r="D98" s="132" t="s">
        <v>5100</v>
      </c>
      <c r="E98" s="132">
        <v>1</v>
      </c>
      <c r="F98" s="156">
        <v>40000</v>
      </c>
      <c r="G98" s="157">
        <v>40000</v>
      </c>
    </row>
    <row r="99" spans="1:7" s="135" customFormat="1" ht="34" customHeight="1" x14ac:dyDescent="0.3">
      <c r="A99" s="136" t="s">
        <v>6545</v>
      </c>
      <c r="B99" s="132"/>
      <c r="C99" s="133" t="s">
        <v>6539</v>
      </c>
      <c r="D99" s="132" t="s">
        <v>5100</v>
      </c>
      <c r="E99" s="132">
        <v>1</v>
      </c>
      <c r="F99" s="156">
        <v>30000</v>
      </c>
      <c r="G99" s="157">
        <v>30000</v>
      </c>
    </row>
    <row r="100" spans="1:7" s="135" customFormat="1" ht="34" customHeight="1" x14ac:dyDescent="0.3">
      <c r="A100" s="136" t="s">
        <v>6546</v>
      </c>
      <c r="B100" s="132"/>
      <c r="C100" s="133" t="s">
        <v>6540</v>
      </c>
      <c r="D100" s="132" t="s">
        <v>5100</v>
      </c>
      <c r="E100" s="132">
        <v>1</v>
      </c>
      <c r="F100" s="156">
        <v>20000</v>
      </c>
      <c r="G100" s="157">
        <v>20000</v>
      </c>
    </row>
    <row r="101" spans="1:7" s="135" customFormat="1" ht="34" customHeight="1" x14ac:dyDescent="0.3">
      <c r="A101" s="136" t="s">
        <v>6547</v>
      </c>
      <c r="B101" s="132"/>
      <c r="C101" s="133" t="s">
        <v>6548</v>
      </c>
      <c r="D101" s="132" t="s">
        <v>5669</v>
      </c>
      <c r="E101" s="156">
        <f>G96+G100+G99+G98+G97</f>
        <v>300000</v>
      </c>
      <c r="F101" s="132"/>
      <c r="G101" s="134"/>
    </row>
    <row r="102" spans="1:7" s="135" customFormat="1" ht="22.5" customHeight="1" x14ac:dyDescent="0.3">
      <c r="A102" s="136"/>
      <c r="B102" s="132"/>
      <c r="C102" s="133"/>
      <c r="D102" s="132"/>
      <c r="E102" s="132"/>
      <c r="F102" s="132"/>
      <c r="G102" s="134"/>
    </row>
    <row r="103" spans="1:7" s="135" customFormat="1" ht="22.5" customHeight="1" x14ac:dyDescent="0.3">
      <c r="A103" s="137" t="s">
        <v>6550</v>
      </c>
      <c r="B103" s="139"/>
      <c r="C103" s="138" t="s">
        <v>6315</v>
      </c>
      <c r="D103" s="132"/>
      <c r="E103" s="132"/>
      <c r="F103" s="132"/>
      <c r="G103" s="134"/>
    </row>
    <row r="104" spans="1:7" s="135" customFormat="1" ht="22.5" customHeight="1" x14ac:dyDescent="0.3">
      <c r="A104" s="136" t="s">
        <v>6551</v>
      </c>
      <c r="B104" s="132"/>
      <c r="C104" s="133" t="s">
        <v>6316</v>
      </c>
      <c r="D104" s="132" t="s">
        <v>6317</v>
      </c>
      <c r="E104" s="156">
        <v>100000</v>
      </c>
      <c r="F104" s="132">
        <v>1</v>
      </c>
      <c r="G104" s="157">
        <f>E104</f>
        <v>100000</v>
      </c>
    </row>
    <row r="105" spans="1:7" s="135" customFormat="1" ht="22.5" customHeight="1" x14ac:dyDescent="0.3">
      <c r="A105" s="136"/>
      <c r="B105" s="132"/>
      <c r="C105" s="133" t="s">
        <v>6549</v>
      </c>
      <c r="D105" s="132" t="s">
        <v>5669</v>
      </c>
      <c r="E105" s="156">
        <f>E104</f>
        <v>100000</v>
      </c>
      <c r="F105" s="132"/>
      <c r="G105" s="157"/>
    </row>
    <row r="106" spans="1:7" s="135" customFormat="1" ht="22.5" customHeight="1" x14ac:dyDescent="0.3">
      <c r="A106" s="136" t="s">
        <v>6552</v>
      </c>
      <c r="B106" s="132"/>
      <c r="C106" s="133" t="s">
        <v>6318</v>
      </c>
      <c r="D106" s="132" t="s">
        <v>6317</v>
      </c>
      <c r="E106" s="156">
        <v>100000</v>
      </c>
      <c r="F106" s="132">
        <v>1</v>
      </c>
      <c r="G106" s="157">
        <f>E106</f>
        <v>100000</v>
      </c>
    </row>
    <row r="107" spans="1:7" s="135" customFormat="1" ht="22.5" customHeight="1" x14ac:dyDescent="0.3">
      <c r="A107" s="136"/>
      <c r="B107" s="132"/>
      <c r="C107" s="133" t="s">
        <v>6549</v>
      </c>
      <c r="D107" s="132" t="s">
        <v>5669</v>
      </c>
      <c r="E107" s="156">
        <f>E106</f>
        <v>100000</v>
      </c>
      <c r="F107" s="132"/>
      <c r="G107" s="157"/>
    </row>
    <row r="108" spans="1:7" s="135" customFormat="1" ht="22.5" customHeight="1" x14ac:dyDescent="0.3">
      <c r="A108" s="136" t="s">
        <v>6553</v>
      </c>
      <c r="B108" s="132"/>
      <c r="C108" s="133" t="s">
        <v>6319</v>
      </c>
      <c r="D108" s="132" t="s">
        <v>6317</v>
      </c>
      <c r="E108" s="156">
        <v>100000</v>
      </c>
      <c r="F108" s="132">
        <v>1</v>
      </c>
      <c r="G108" s="157">
        <f>E108</f>
        <v>100000</v>
      </c>
    </row>
    <row r="109" spans="1:7" s="135" customFormat="1" ht="22.5" customHeight="1" x14ac:dyDescent="0.3">
      <c r="A109" s="136"/>
      <c r="B109" s="132"/>
      <c r="C109" s="133" t="s">
        <v>6549</v>
      </c>
      <c r="D109" s="132" t="s">
        <v>5669</v>
      </c>
      <c r="E109" s="156">
        <f>E108</f>
        <v>100000</v>
      </c>
      <c r="F109" s="132"/>
      <c r="G109" s="157"/>
    </row>
    <row r="110" spans="1:7" s="135" customFormat="1" ht="22.5" customHeight="1" x14ac:dyDescent="0.3">
      <c r="A110" s="136" t="s">
        <v>6554</v>
      </c>
      <c r="B110" s="132"/>
      <c r="C110" s="133" t="s">
        <v>6320</v>
      </c>
      <c r="D110" s="132" t="s">
        <v>6317</v>
      </c>
      <c r="E110" s="156">
        <v>100000</v>
      </c>
      <c r="F110" s="132">
        <v>1</v>
      </c>
      <c r="G110" s="157">
        <f>E110</f>
        <v>100000</v>
      </c>
    </row>
    <row r="111" spans="1:7" s="135" customFormat="1" ht="22.5" customHeight="1" x14ac:dyDescent="0.3">
      <c r="A111" s="136"/>
      <c r="B111" s="132"/>
      <c r="C111" s="133" t="s">
        <v>6549</v>
      </c>
      <c r="D111" s="132" t="s">
        <v>5669</v>
      </c>
      <c r="E111" s="156">
        <f>E110</f>
        <v>100000</v>
      </c>
      <c r="F111" s="132"/>
      <c r="G111" s="157"/>
    </row>
    <row r="112" spans="1:7" s="135" customFormat="1" ht="34" customHeight="1" x14ac:dyDescent="0.3">
      <c r="A112" s="136" t="s">
        <v>6555</v>
      </c>
      <c r="B112" s="132"/>
      <c r="C112" s="133" t="s">
        <v>6371</v>
      </c>
      <c r="D112" s="132" t="s">
        <v>6317</v>
      </c>
      <c r="E112" s="156">
        <v>20000</v>
      </c>
      <c r="F112" s="132">
        <v>1</v>
      </c>
      <c r="G112" s="157">
        <f>E112</f>
        <v>20000</v>
      </c>
    </row>
    <row r="113" spans="1:7" s="135" customFormat="1" ht="22.5" customHeight="1" x14ac:dyDescent="0.3">
      <c r="A113" s="136"/>
      <c r="B113" s="132"/>
      <c r="C113" s="133" t="s">
        <v>6549</v>
      </c>
      <c r="D113" s="132" t="s">
        <v>5669</v>
      </c>
      <c r="E113" s="156">
        <f>E112</f>
        <v>20000</v>
      </c>
      <c r="F113" s="132"/>
      <c r="G113" s="157"/>
    </row>
    <row r="114" spans="1:7" s="135" customFormat="1" ht="22.5" customHeight="1" x14ac:dyDescent="0.3">
      <c r="A114" s="136"/>
      <c r="B114" s="132"/>
      <c r="C114" s="133"/>
      <c r="D114" s="132"/>
      <c r="E114" s="132"/>
      <c r="F114" s="132"/>
      <c r="G114" s="157"/>
    </row>
    <row r="115" spans="1:7" s="135" customFormat="1" ht="22.5" customHeight="1" thickBot="1" x14ac:dyDescent="0.35">
      <c r="A115" s="136"/>
      <c r="B115" s="132"/>
      <c r="C115" s="133"/>
      <c r="D115" s="132"/>
      <c r="E115" s="132"/>
      <c r="F115" s="132"/>
      <c r="G115" s="134"/>
    </row>
    <row r="116" spans="1:7" ht="28.4" customHeight="1" thickBot="1" x14ac:dyDescent="0.4">
      <c r="A116" s="129"/>
      <c r="B116" s="130"/>
      <c r="C116" s="219" t="s">
        <v>44</v>
      </c>
      <c r="D116" s="220"/>
      <c r="E116" s="220"/>
      <c r="F116" s="220"/>
      <c r="G116" s="128"/>
    </row>
  </sheetData>
  <mergeCells count="1">
    <mergeCell ref="C116:F116"/>
  </mergeCells>
  <phoneticPr fontId="21" type="noConversion"/>
  <printOptions horizontalCentered="1"/>
  <pageMargins left="0.43307086614173229" right="0.43307086614173229" top="0.74803149606299213" bottom="0.74803149606299213" header="0.31496062992125984" footer="0.31496062992125984"/>
  <pageSetup paperSize="9" scale="68" fitToHeight="0" orientation="portrait" r:id="rId1"/>
  <headerFooter>
    <oddHeader>&amp;C&amp;"Arial,Regular"&amp;9&amp;K01+027SECTION A: PREMILINARY &amp; GENERAL&amp;RACDP  23/16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1"/>
  <sheetViews>
    <sheetView view="pageLayout" topLeftCell="A35" zoomScaleNormal="118" zoomScaleSheetLayoutView="124" workbookViewId="0">
      <selection activeCell="A36" sqref="A36:G36"/>
    </sheetView>
  </sheetViews>
  <sheetFormatPr defaultColWidth="8.90625" defaultRowHeight="16.399999999999999" customHeight="1" x14ac:dyDescent="0.25"/>
  <cols>
    <col min="1" max="1" width="8.54296875" style="58" customWidth="1"/>
    <col min="2" max="2" width="11.54296875" style="4" customWidth="1"/>
    <col min="3" max="3" width="63.90625" style="1" customWidth="1"/>
    <col min="4" max="4" width="8.54296875" style="4" customWidth="1"/>
    <col min="5" max="5" width="11.453125" style="4" bestFit="1" customWidth="1"/>
    <col min="6" max="7" width="16.54296875" style="12" customWidth="1"/>
    <col min="8" max="16384" width="8.90625" style="1"/>
  </cols>
  <sheetData>
    <row r="1" spans="1:7" ht="16.399999999999999" customHeight="1" thickBot="1" x14ac:dyDescent="0.3">
      <c r="A1" s="56" t="s">
        <v>51</v>
      </c>
      <c r="B1" s="10" t="s">
        <v>11</v>
      </c>
      <c r="C1" s="10" t="s">
        <v>12</v>
      </c>
      <c r="D1" s="10" t="s">
        <v>1</v>
      </c>
      <c r="E1" s="10" t="s">
        <v>25</v>
      </c>
      <c r="F1" s="11" t="s">
        <v>2</v>
      </c>
      <c r="G1" s="13" t="s">
        <v>3</v>
      </c>
    </row>
    <row r="2" spans="1:7" ht="16.399999999999999" customHeight="1" x14ac:dyDescent="0.25">
      <c r="A2" s="57"/>
      <c r="B2" s="131"/>
      <c r="C2" s="7" t="s">
        <v>70</v>
      </c>
      <c r="D2" s="7"/>
      <c r="E2" s="7"/>
      <c r="F2" s="8"/>
      <c r="G2" s="9"/>
    </row>
    <row r="3" spans="1:7" customFormat="1" ht="28.4" customHeight="1" x14ac:dyDescent="0.35">
      <c r="A3" s="228" t="s">
        <v>6557</v>
      </c>
      <c r="B3" s="229"/>
      <c r="C3" s="230" t="s">
        <v>4206</v>
      </c>
      <c r="D3" s="231"/>
      <c r="E3" s="232"/>
      <c r="F3" s="233"/>
      <c r="G3" s="234"/>
    </row>
    <row r="4" spans="1:7" customFormat="1" ht="28.4" customHeight="1" x14ac:dyDescent="0.35">
      <c r="A4" s="235" t="s">
        <v>6558</v>
      </c>
      <c r="B4" s="229"/>
      <c r="C4" s="236" t="s">
        <v>4207</v>
      </c>
      <c r="D4" s="231" t="s">
        <v>4205</v>
      </c>
      <c r="E4" s="232">
        <v>1</v>
      </c>
      <c r="F4" s="233"/>
      <c r="G4" s="234"/>
    </row>
    <row r="5" spans="1:7" customFormat="1" ht="28.4" customHeight="1" x14ac:dyDescent="0.35">
      <c r="A5" s="235" t="s">
        <v>6559</v>
      </c>
      <c r="B5" s="229"/>
      <c r="C5" s="236" t="s">
        <v>6203</v>
      </c>
      <c r="D5" s="231" t="s">
        <v>9</v>
      </c>
      <c r="E5" s="232">
        <v>1</v>
      </c>
      <c r="F5" s="233"/>
      <c r="G5" s="234"/>
    </row>
    <row r="6" spans="1:7" customFormat="1" ht="28.4" customHeight="1" x14ac:dyDescent="0.35">
      <c r="A6" s="235" t="s">
        <v>6560</v>
      </c>
      <c r="B6" s="229"/>
      <c r="C6" s="236" t="s">
        <v>6205</v>
      </c>
      <c r="D6" s="231" t="s">
        <v>3286</v>
      </c>
      <c r="E6" s="232">
        <v>1</v>
      </c>
      <c r="F6" s="233"/>
      <c r="G6" s="234"/>
    </row>
    <row r="7" spans="1:7" customFormat="1" ht="28.4" customHeight="1" x14ac:dyDescent="0.35">
      <c r="A7" s="235" t="s">
        <v>6561</v>
      </c>
      <c r="B7" s="229"/>
      <c r="C7" s="236" t="s">
        <v>6204</v>
      </c>
      <c r="D7" s="231" t="s">
        <v>3286</v>
      </c>
      <c r="E7" s="232">
        <v>1</v>
      </c>
      <c r="F7" s="233"/>
      <c r="G7" s="234"/>
    </row>
    <row r="8" spans="1:7" customFormat="1" ht="28.4" customHeight="1" x14ac:dyDescent="0.35">
      <c r="A8" s="235"/>
      <c r="B8" s="229"/>
      <c r="C8" s="236" t="s">
        <v>6321</v>
      </c>
      <c r="D8" s="231"/>
      <c r="E8" s="232"/>
      <c r="F8" s="233"/>
      <c r="G8" s="234"/>
    </row>
    <row r="9" spans="1:7" customFormat="1" ht="34" customHeight="1" x14ac:dyDescent="0.35">
      <c r="A9" s="235" t="s">
        <v>6562</v>
      </c>
      <c r="B9" s="229"/>
      <c r="C9" s="237" t="s">
        <v>6556</v>
      </c>
      <c r="D9" s="231" t="s">
        <v>5808</v>
      </c>
      <c r="E9" s="232">
        <v>2000</v>
      </c>
      <c r="F9" s="233"/>
      <c r="G9" s="234"/>
    </row>
    <row r="10" spans="1:7" customFormat="1" ht="28" customHeight="1" x14ac:dyDescent="0.35">
      <c r="A10" s="235"/>
      <c r="B10" s="229"/>
      <c r="C10" s="237"/>
      <c r="D10" s="231"/>
      <c r="E10" s="232"/>
      <c r="F10" s="233"/>
      <c r="G10" s="234"/>
    </row>
    <row r="11" spans="1:7" customFormat="1" ht="28.4" customHeight="1" x14ac:dyDescent="0.35">
      <c r="A11" s="235"/>
      <c r="B11" s="229"/>
      <c r="C11" s="230" t="s">
        <v>6476</v>
      </c>
      <c r="D11" s="231"/>
      <c r="E11" s="232"/>
      <c r="F11" s="233"/>
      <c r="G11" s="234"/>
    </row>
    <row r="12" spans="1:7" customFormat="1" ht="34.5" customHeight="1" x14ac:dyDescent="0.35">
      <c r="A12" s="235" t="s">
        <v>6563</v>
      </c>
      <c r="B12" s="229"/>
      <c r="C12" s="237" t="s">
        <v>6568</v>
      </c>
      <c r="D12" s="231" t="s">
        <v>6569</v>
      </c>
      <c r="E12" s="232">
        <v>100</v>
      </c>
      <c r="F12" s="233"/>
      <c r="G12" s="234"/>
    </row>
    <row r="13" spans="1:7" customFormat="1" ht="28.4" customHeight="1" x14ac:dyDescent="0.35">
      <c r="A13" s="235"/>
      <c r="B13" s="229"/>
      <c r="C13" s="237" t="s">
        <v>5099</v>
      </c>
      <c r="D13" s="231"/>
      <c r="E13" s="232"/>
      <c r="F13" s="233"/>
      <c r="G13" s="234"/>
    </row>
    <row r="14" spans="1:7" customFormat="1" ht="28.4" customHeight="1" x14ac:dyDescent="0.35">
      <c r="A14" s="235" t="s">
        <v>6564</v>
      </c>
      <c r="B14" s="229"/>
      <c r="C14" s="237" t="s">
        <v>6334</v>
      </c>
      <c r="D14" s="231" t="s">
        <v>5100</v>
      </c>
      <c r="E14" s="232">
        <v>1</v>
      </c>
      <c r="F14" s="233"/>
      <c r="G14" s="234"/>
    </row>
    <row r="15" spans="1:7" customFormat="1" ht="28.4" customHeight="1" x14ac:dyDescent="0.35">
      <c r="A15" s="235" t="s">
        <v>6565</v>
      </c>
      <c r="B15" s="229"/>
      <c r="C15" s="237" t="s">
        <v>5101</v>
      </c>
      <c r="D15" s="231" t="s">
        <v>5100</v>
      </c>
      <c r="E15" s="232">
        <v>1</v>
      </c>
      <c r="F15" s="233"/>
      <c r="G15" s="234"/>
    </row>
    <row r="16" spans="1:7" customFormat="1" ht="28.4" customHeight="1" x14ac:dyDescent="0.35">
      <c r="A16" s="235"/>
      <c r="B16" s="229"/>
      <c r="C16" s="237"/>
      <c r="D16" s="231"/>
      <c r="E16" s="232"/>
      <c r="F16" s="233"/>
      <c r="G16" s="234"/>
    </row>
    <row r="17" spans="1:7" customFormat="1" ht="28.4" customHeight="1" x14ac:dyDescent="0.35">
      <c r="A17" s="235" t="s">
        <v>54</v>
      </c>
      <c r="B17" s="229" t="s">
        <v>52</v>
      </c>
      <c r="C17" s="230" t="s">
        <v>4</v>
      </c>
      <c r="D17" s="231"/>
      <c r="E17" s="232"/>
      <c r="F17" s="233"/>
      <c r="G17" s="234"/>
    </row>
    <row r="18" spans="1:7" customFormat="1" ht="45.25" customHeight="1" x14ac:dyDescent="0.35">
      <c r="A18" s="235" t="s">
        <v>55</v>
      </c>
      <c r="B18" s="229"/>
      <c r="C18" s="237" t="s">
        <v>6325</v>
      </c>
      <c r="D18" s="231" t="s">
        <v>9</v>
      </c>
      <c r="E18" s="232">
        <v>1</v>
      </c>
      <c r="F18" s="233"/>
      <c r="G18" s="234"/>
    </row>
    <row r="19" spans="1:7" customFormat="1" ht="45.25" customHeight="1" x14ac:dyDescent="0.35">
      <c r="A19" s="235" t="s">
        <v>4820</v>
      </c>
      <c r="B19" s="229"/>
      <c r="C19" s="237" t="s">
        <v>6324</v>
      </c>
      <c r="D19" s="231" t="s">
        <v>9</v>
      </c>
      <c r="E19" s="232">
        <v>1</v>
      </c>
      <c r="F19" s="233"/>
      <c r="G19" s="234"/>
    </row>
    <row r="20" spans="1:7" customFormat="1" ht="45.25" customHeight="1" x14ac:dyDescent="0.35">
      <c r="A20" s="235" t="s">
        <v>56</v>
      </c>
      <c r="B20" s="229"/>
      <c r="C20" s="237" t="s">
        <v>6326</v>
      </c>
      <c r="D20" s="231" t="s">
        <v>9</v>
      </c>
      <c r="E20" s="232">
        <v>1</v>
      </c>
      <c r="F20" s="233"/>
      <c r="G20" s="234"/>
    </row>
    <row r="21" spans="1:7" customFormat="1" ht="45.25" customHeight="1" x14ac:dyDescent="0.35">
      <c r="A21" s="235" t="s">
        <v>57</v>
      </c>
      <c r="B21" s="229"/>
      <c r="C21" s="237" t="s">
        <v>6327</v>
      </c>
      <c r="D21" s="231" t="s">
        <v>9</v>
      </c>
      <c r="E21" s="232">
        <v>1</v>
      </c>
      <c r="F21" s="233"/>
      <c r="G21" s="234"/>
    </row>
    <row r="22" spans="1:7" customFormat="1" ht="45.25" customHeight="1" x14ac:dyDescent="0.35">
      <c r="A22" s="235" t="s">
        <v>58</v>
      </c>
      <c r="B22" s="229"/>
      <c r="C22" s="237" t="s">
        <v>6323</v>
      </c>
      <c r="D22" s="231" t="s">
        <v>9</v>
      </c>
      <c r="E22" s="232">
        <v>1</v>
      </c>
      <c r="F22" s="233"/>
      <c r="G22" s="234"/>
    </row>
    <row r="23" spans="1:7" customFormat="1" ht="45.25" customHeight="1" x14ac:dyDescent="0.35">
      <c r="A23" s="235" t="s">
        <v>59</v>
      </c>
      <c r="B23" s="229"/>
      <c r="C23" s="237" t="s">
        <v>6328</v>
      </c>
      <c r="D23" s="231" t="s">
        <v>9</v>
      </c>
      <c r="E23" s="232">
        <v>1</v>
      </c>
      <c r="F23" s="233"/>
      <c r="G23" s="234"/>
    </row>
    <row r="24" spans="1:7" customFormat="1" ht="28.4" customHeight="1" x14ac:dyDescent="0.35">
      <c r="A24" s="235" t="s">
        <v>6329</v>
      </c>
      <c r="B24" s="229"/>
      <c r="C24" s="237" t="s">
        <v>6322</v>
      </c>
      <c r="D24" s="231"/>
      <c r="E24" s="232"/>
      <c r="F24" s="233"/>
      <c r="G24" s="234"/>
    </row>
    <row r="25" spans="1:7" customFormat="1" ht="28.4" customHeight="1" x14ac:dyDescent="0.35">
      <c r="A25" s="235" t="s">
        <v>6330</v>
      </c>
      <c r="B25" s="229"/>
      <c r="C25" s="237" t="s">
        <v>7</v>
      </c>
      <c r="D25" s="231" t="s">
        <v>13</v>
      </c>
      <c r="E25" s="232">
        <v>1</v>
      </c>
      <c r="F25" s="233"/>
      <c r="G25" s="234"/>
    </row>
    <row r="26" spans="1:7" customFormat="1" ht="28.4" customHeight="1" x14ac:dyDescent="0.35">
      <c r="A26" s="235" t="s">
        <v>6331</v>
      </c>
      <c r="B26" s="229"/>
      <c r="C26" s="237" t="s">
        <v>8</v>
      </c>
      <c r="D26" s="231" t="s">
        <v>13</v>
      </c>
      <c r="E26" s="232">
        <v>1</v>
      </c>
      <c r="F26" s="233"/>
      <c r="G26" s="234"/>
    </row>
    <row r="27" spans="1:7" customFormat="1" ht="28.4" customHeight="1" x14ac:dyDescent="0.35">
      <c r="A27" s="235" t="s">
        <v>6332</v>
      </c>
      <c r="B27" s="229"/>
      <c r="C27" s="237" t="s">
        <v>5</v>
      </c>
      <c r="D27" s="231" t="s">
        <v>13</v>
      </c>
      <c r="E27" s="232">
        <v>1</v>
      </c>
      <c r="F27" s="233"/>
      <c r="G27" s="234"/>
    </row>
    <row r="28" spans="1:7" customFormat="1" ht="28.4" customHeight="1" x14ac:dyDescent="0.35">
      <c r="A28" s="235" t="s">
        <v>6333</v>
      </c>
      <c r="B28" s="229"/>
      <c r="C28" s="237" t="s">
        <v>6</v>
      </c>
      <c r="D28" s="231" t="s">
        <v>13</v>
      </c>
      <c r="E28" s="232">
        <v>1</v>
      </c>
      <c r="F28" s="233"/>
      <c r="G28" s="234"/>
    </row>
    <row r="29" spans="1:7" customFormat="1" ht="28.4" customHeight="1" x14ac:dyDescent="0.35">
      <c r="A29" s="235"/>
      <c r="B29" s="229"/>
      <c r="C29" s="237"/>
      <c r="D29" s="231"/>
      <c r="E29" s="232"/>
      <c r="F29" s="233"/>
      <c r="G29" s="234"/>
    </row>
    <row r="30" spans="1:7" customFormat="1" ht="28.4" customHeight="1" x14ac:dyDescent="0.35">
      <c r="A30" s="235"/>
      <c r="B30" s="229"/>
      <c r="C30" s="237" t="s">
        <v>6365</v>
      </c>
      <c r="D30" s="231"/>
      <c r="E30" s="232"/>
      <c r="F30" s="233"/>
      <c r="G30" s="234"/>
    </row>
    <row r="31" spans="1:7" customFormat="1" ht="28.4" customHeight="1" x14ac:dyDescent="0.35">
      <c r="A31" s="235"/>
      <c r="B31" s="229"/>
      <c r="C31" s="237" t="s">
        <v>6366</v>
      </c>
      <c r="D31" s="231"/>
      <c r="E31" s="232"/>
      <c r="F31" s="233"/>
      <c r="G31" s="234"/>
    </row>
    <row r="32" spans="1:7" customFormat="1" ht="28.4" customHeight="1" x14ac:dyDescent="0.35">
      <c r="A32" s="235" t="s">
        <v>6570</v>
      </c>
      <c r="B32" s="229"/>
      <c r="C32" s="237" t="s">
        <v>6367</v>
      </c>
      <c r="D32" s="231" t="s">
        <v>5799</v>
      </c>
      <c r="E32" s="232">
        <v>1</v>
      </c>
      <c r="F32" s="233"/>
      <c r="G32" s="234"/>
    </row>
    <row r="33" spans="1:7" customFormat="1" ht="28.4" customHeight="1" x14ac:dyDescent="0.35">
      <c r="A33" s="235" t="s">
        <v>6571</v>
      </c>
      <c r="B33" s="229"/>
      <c r="C33" s="237" t="s">
        <v>6368</v>
      </c>
      <c r="D33" s="231" t="s">
        <v>5799</v>
      </c>
      <c r="E33" s="232">
        <v>1</v>
      </c>
      <c r="F33" s="233"/>
      <c r="G33" s="234"/>
    </row>
    <row r="34" spans="1:7" customFormat="1" ht="28.4" customHeight="1" thickBot="1" x14ac:dyDescent="0.4">
      <c r="A34" s="235"/>
      <c r="B34" s="229"/>
      <c r="C34" s="237" t="s">
        <v>6369</v>
      </c>
      <c r="D34" s="231"/>
      <c r="E34" s="232"/>
      <c r="F34" s="233"/>
      <c r="G34" s="234"/>
    </row>
    <row r="35" spans="1:7" customFormat="1" ht="28.4" customHeight="1" thickBot="1" x14ac:dyDescent="0.4">
      <c r="A35" s="149" t="s">
        <v>6572</v>
      </c>
      <c r="B35" s="150"/>
      <c r="C35" s="151" t="s">
        <v>6505</v>
      </c>
      <c r="D35" s="152"/>
      <c r="E35" s="152"/>
      <c r="F35" s="152"/>
      <c r="G35" s="153"/>
    </row>
    <row r="36" spans="1:7" customFormat="1" ht="28.4" customHeight="1" thickBot="1" x14ac:dyDescent="0.4">
      <c r="A36" s="149" t="s">
        <v>6572</v>
      </c>
      <c r="B36" s="150"/>
      <c r="C36" s="151" t="s">
        <v>6507</v>
      </c>
      <c r="D36" s="152"/>
      <c r="E36" s="152"/>
      <c r="F36" s="152"/>
      <c r="G36" s="153"/>
    </row>
    <row r="37" spans="1:7" customFormat="1" ht="28.4" customHeight="1" x14ac:dyDescent="0.35">
      <c r="A37" s="235"/>
      <c r="B37" s="229"/>
      <c r="C37" s="237" t="s">
        <v>6370</v>
      </c>
      <c r="D37" s="231"/>
      <c r="E37" s="232"/>
      <c r="F37" s="233"/>
      <c r="G37" s="234"/>
    </row>
    <row r="38" spans="1:7" customFormat="1" ht="28.4" customHeight="1" x14ac:dyDescent="0.35">
      <c r="A38" s="235" t="s">
        <v>6573</v>
      </c>
      <c r="B38" s="229"/>
      <c r="C38" s="237" t="s">
        <v>6367</v>
      </c>
      <c r="D38" s="231" t="s">
        <v>5799</v>
      </c>
      <c r="E38" s="232">
        <v>1</v>
      </c>
      <c r="F38" s="233"/>
      <c r="G38" s="234"/>
    </row>
    <row r="39" spans="1:7" customFormat="1" ht="28.4" customHeight="1" x14ac:dyDescent="0.35">
      <c r="A39" s="235" t="s">
        <v>6574</v>
      </c>
      <c r="B39" s="229"/>
      <c r="C39" s="237" t="s">
        <v>6368</v>
      </c>
      <c r="D39" s="231" t="s">
        <v>5799</v>
      </c>
      <c r="E39" s="232">
        <v>1</v>
      </c>
      <c r="F39" s="233"/>
      <c r="G39" s="234"/>
    </row>
    <row r="40" spans="1:7" customFormat="1" ht="28.4" customHeight="1" x14ac:dyDescent="0.35">
      <c r="A40" s="235"/>
      <c r="B40" s="229"/>
      <c r="C40" s="237" t="s">
        <v>6335</v>
      </c>
      <c r="D40" s="231"/>
      <c r="E40" s="232"/>
      <c r="F40" s="233"/>
      <c r="G40" s="234"/>
    </row>
    <row r="41" spans="1:7" customFormat="1" ht="28.4" customHeight="1" x14ac:dyDescent="0.35">
      <c r="A41" s="235" t="s">
        <v>6575</v>
      </c>
      <c r="B41" s="229"/>
      <c r="C41" s="237" t="s">
        <v>5800</v>
      </c>
      <c r="D41" s="231" t="s">
        <v>6290</v>
      </c>
      <c r="E41" s="232">
        <v>1</v>
      </c>
      <c r="F41" s="233"/>
      <c r="G41" s="234"/>
    </row>
    <row r="42" spans="1:7" customFormat="1" ht="28.4" customHeight="1" x14ac:dyDescent="0.35">
      <c r="A42" s="235" t="s">
        <v>6576</v>
      </c>
      <c r="B42" s="229"/>
      <c r="C42" s="237" t="s">
        <v>5801</v>
      </c>
      <c r="D42" s="231" t="s">
        <v>6290</v>
      </c>
      <c r="E42" s="232">
        <v>1</v>
      </c>
      <c r="F42" s="233"/>
      <c r="G42" s="234"/>
    </row>
    <row r="43" spans="1:7" customFormat="1" ht="28.4" customHeight="1" x14ac:dyDescent="0.35">
      <c r="A43" s="235" t="s">
        <v>6577</v>
      </c>
      <c r="B43" s="229"/>
      <c r="C43" s="237" t="s">
        <v>5802</v>
      </c>
      <c r="D43" s="231" t="s">
        <v>6290</v>
      </c>
      <c r="E43" s="232">
        <v>1</v>
      </c>
      <c r="F43" s="233"/>
      <c r="G43" s="234"/>
    </row>
    <row r="44" spans="1:7" customFormat="1" ht="28.4" customHeight="1" x14ac:dyDescent="0.35">
      <c r="A44" s="235" t="s">
        <v>6578</v>
      </c>
      <c r="B44" s="229"/>
      <c r="C44" s="237" t="s">
        <v>5803</v>
      </c>
      <c r="D44" s="231" t="s">
        <v>6290</v>
      </c>
      <c r="E44" s="232">
        <v>1</v>
      </c>
      <c r="F44" s="233"/>
      <c r="G44" s="234"/>
    </row>
    <row r="45" spans="1:7" customFormat="1" ht="28.4" customHeight="1" x14ac:dyDescent="0.35">
      <c r="A45" s="235"/>
      <c r="B45" s="229"/>
      <c r="C45" s="237"/>
      <c r="D45" s="231"/>
      <c r="E45" s="232"/>
      <c r="F45" s="233"/>
      <c r="G45" s="234"/>
    </row>
    <row r="46" spans="1:7" customFormat="1" ht="28.4" customHeight="1" x14ac:dyDescent="0.35">
      <c r="A46" s="235"/>
      <c r="B46" s="229"/>
      <c r="C46" s="237" t="s">
        <v>5805</v>
      </c>
      <c r="D46" s="231"/>
      <c r="E46" s="232"/>
      <c r="F46" s="233"/>
      <c r="G46" s="234"/>
    </row>
    <row r="47" spans="1:7" customFormat="1" ht="28.4" customHeight="1" x14ac:dyDescent="0.35">
      <c r="A47" s="235"/>
      <c r="B47" s="229"/>
      <c r="C47" s="237" t="s">
        <v>5806</v>
      </c>
      <c r="D47" s="231"/>
      <c r="E47" s="232"/>
      <c r="F47" s="233"/>
      <c r="G47" s="234"/>
    </row>
    <row r="48" spans="1:7" customFormat="1" ht="28.4" customHeight="1" x14ac:dyDescent="0.35">
      <c r="A48" s="235" t="s">
        <v>6579</v>
      </c>
      <c r="B48" s="229"/>
      <c r="C48" s="237" t="s">
        <v>5807</v>
      </c>
      <c r="D48" s="231" t="s">
        <v>5808</v>
      </c>
      <c r="E48" s="232">
        <v>1</v>
      </c>
      <c r="F48" s="233"/>
      <c r="G48" s="234"/>
    </row>
    <row r="49" spans="1:7" customFormat="1" ht="28.4" customHeight="1" x14ac:dyDescent="0.35">
      <c r="A49" s="235" t="s">
        <v>6580</v>
      </c>
      <c r="B49" s="229"/>
      <c r="C49" s="237" t="s">
        <v>5809</v>
      </c>
      <c r="D49" s="231" t="s">
        <v>5808</v>
      </c>
      <c r="E49" s="232">
        <v>1</v>
      </c>
      <c r="F49" s="233"/>
      <c r="G49" s="234"/>
    </row>
    <row r="50" spans="1:7" customFormat="1" ht="28.4" customHeight="1" x14ac:dyDescent="0.35">
      <c r="A50" s="235"/>
      <c r="B50" s="229"/>
      <c r="C50" s="237"/>
      <c r="D50" s="231"/>
      <c r="E50" s="232"/>
      <c r="F50" s="233"/>
      <c r="G50" s="234"/>
    </row>
    <row r="51" spans="1:7" customFormat="1" ht="28.4" customHeight="1" x14ac:dyDescent="0.35">
      <c r="A51" s="228" t="s">
        <v>60</v>
      </c>
      <c r="B51" s="229"/>
      <c r="C51" s="230" t="s">
        <v>3285</v>
      </c>
      <c r="D51" s="231"/>
      <c r="E51" s="232"/>
      <c r="F51" s="233"/>
      <c r="G51" s="234"/>
    </row>
    <row r="52" spans="1:7" customFormat="1" ht="28.4" customHeight="1" x14ac:dyDescent="0.35">
      <c r="A52" s="235" t="s">
        <v>61</v>
      </c>
      <c r="B52" s="229"/>
      <c r="C52" s="237" t="s">
        <v>3287</v>
      </c>
      <c r="D52" s="231" t="s">
        <v>3286</v>
      </c>
      <c r="E52" s="232">
        <v>1</v>
      </c>
      <c r="F52" s="233"/>
      <c r="G52" s="234"/>
    </row>
    <row r="53" spans="1:7" customFormat="1" ht="28.4" customHeight="1" x14ac:dyDescent="0.35">
      <c r="A53" s="235" t="s">
        <v>62</v>
      </c>
      <c r="B53" s="229"/>
      <c r="C53" s="237" t="s">
        <v>3288</v>
      </c>
      <c r="D53" s="231" t="s">
        <v>3286</v>
      </c>
      <c r="E53" s="232">
        <v>1</v>
      </c>
      <c r="F53" s="233"/>
      <c r="G53" s="234"/>
    </row>
    <row r="54" spans="1:7" customFormat="1" ht="28.4" customHeight="1" x14ac:dyDescent="0.35">
      <c r="A54" s="235" t="s">
        <v>63</v>
      </c>
      <c r="B54" s="229"/>
      <c r="C54" s="237" t="s">
        <v>6201</v>
      </c>
      <c r="D54" s="231" t="s">
        <v>3286</v>
      </c>
      <c r="E54" s="232">
        <v>1</v>
      </c>
      <c r="F54" s="233"/>
      <c r="G54" s="234"/>
    </row>
    <row r="55" spans="1:7" customFormat="1" ht="28.4" customHeight="1" x14ac:dyDescent="0.35">
      <c r="A55" s="235" t="s">
        <v>64</v>
      </c>
      <c r="B55" s="229"/>
      <c r="C55" s="237" t="s">
        <v>6202</v>
      </c>
      <c r="D55" s="231" t="s">
        <v>3286</v>
      </c>
      <c r="E55" s="232">
        <v>1</v>
      </c>
      <c r="F55" s="233"/>
      <c r="G55" s="234"/>
    </row>
    <row r="56" spans="1:7" customFormat="1" ht="28.4" customHeight="1" x14ac:dyDescent="0.35">
      <c r="A56" s="235" t="s">
        <v>6383</v>
      </c>
      <c r="B56" s="229"/>
      <c r="C56" s="237" t="s">
        <v>6386</v>
      </c>
      <c r="D56" s="231" t="s">
        <v>3286</v>
      </c>
      <c r="E56" s="232">
        <v>1</v>
      </c>
      <c r="F56" s="233"/>
      <c r="G56" s="234"/>
    </row>
    <row r="57" spans="1:7" customFormat="1" ht="28.4" customHeight="1" x14ac:dyDescent="0.35">
      <c r="A57" s="235" t="s">
        <v>6384</v>
      </c>
      <c r="B57" s="229"/>
      <c r="C57" s="237" t="s">
        <v>6385</v>
      </c>
      <c r="D57" s="231" t="s">
        <v>3286</v>
      </c>
      <c r="E57" s="232">
        <v>1</v>
      </c>
      <c r="F57" s="233"/>
      <c r="G57" s="234"/>
    </row>
    <row r="58" spans="1:7" customFormat="1" ht="28.4" customHeight="1" x14ac:dyDescent="0.35">
      <c r="A58" s="235" t="s">
        <v>6387</v>
      </c>
      <c r="B58" s="229"/>
      <c r="C58" s="237" t="s">
        <v>6388</v>
      </c>
      <c r="D58" s="231" t="s">
        <v>3286</v>
      </c>
      <c r="E58" s="232">
        <v>1</v>
      </c>
      <c r="F58" s="233"/>
      <c r="G58" s="234"/>
    </row>
    <row r="59" spans="1:7" customFormat="1" ht="28.4" customHeight="1" x14ac:dyDescent="0.35">
      <c r="A59" s="235"/>
      <c r="B59" s="229"/>
      <c r="C59" s="237"/>
      <c r="D59" s="231"/>
      <c r="E59" s="232"/>
      <c r="F59" s="233"/>
      <c r="G59" s="234"/>
    </row>
    <row r="60" spans="1:7" customFormat="1" ht="28.4" customHeight="1" thickBot="1" x14ac:dyDescent="0.4">
      <c r="A60" s="235"/>
      <c r="B60" s="229"/>
      <c r="C60" s="237"/>
      <c r="D60" s="231"/>
      <c r="E60" s="232"/>
      <c r="F60" s="233"/>
      <c r="G60" s="234"/>
    </row>
    <row r="61" spans="1:7" customFormat="1" ht="28.4" customHeight="1" thickBot="1" x14ac:dyDescent="0.4">
      <c r="A61" s="238"/>
      <c r="B61" s="239"/>
      <c r="C61" s="240" t="s">
        <v>4962</v>
      </c>
      <c r="D61" s="241"/>
      <c r="E61" s="242"/>
      <c r="F61" s="243"/>
      <c r="G61" s="244"/>
    </row>
  </sheetData>
  <phoneticPr fontId="21" type="noConversion"/>
  <pageMargins left="0.43307086614173229" right="0.43307086614173229" top="0.74803149606299213" bottom="0.74803149606299213" header="0.31496062992125984" footer="0.31496062992125984"/>
  <pageSetup paperSize="9" scale="68" fitToHeight="0" orientation="portrait" r:id="rId1"/>
  <headerFooter>
    <oddHeader xml:space="preserve">&amp;C&amp;"Bookman Old Style,Regular"SECTION B: EARTHWORKS&amp;RACDP  23/16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58"/>
  <sheetViews>
    <sheetView view="pageLayout" topLeftCell="A44" zoomScaleNormal="100" zoomScaleSheetLayoutView="118" workbookViewId="0">
      <selection activeCell="A44" sqref="A44:G45"/>
    </sheetView>
  </sheetViews>
  <sheetFormatPr defaultColWidth="9.08984375" defaultRowHeight="22.5" customHeight="1" x14ac:dyDescent="0.35"/>
  <cols>
    <col min="1" max="1" width="11.453125" style="54" customWidth="1"/>
    <col min="2" max="2" width="10.90625" style="26" bestFit="1" customWidth="1"/>
    <col min="3" max="3" width="66.54296875" style="37" customWidth="1"/>
    <col min="4" max="4" width="8.54296875" style="38" customWidth="1"/>
    <col min="5" max="5" width="9.632812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226"/>
      <c r="B2" s="227"/>
      <c r="C2" s="246" t="s">
        <v>75</v>
      </c>
      <c r="D2" s="29"/>
      <c r="E2" s="29"/>
      <c r="F2" s="30"/>
      <c r="G2" s="31"/>
    </row>
    <row r="3" spans="1:7" ht="62.5" x14ac:dyDescent="0.35">
      <c r="A3" s="249" t="s">
        <v>73</v>
      </c>
      <c r="B3" s="250"/>
      <c r="C3" s="245" t="s">
        <v>76</v>
      </c>
      <c r="D3" s="250"/>
      <c r="E3" s="250"/>
      <c r="F3" s="250"/>
      <c r="G3" s="251"/>
    </row>
    <row r="4" spans="1:7" ht="22.5" customHeight="1" x14ac:dyDescent="0.35">
      <c r="A4" s="249"/>
      <c r="B4" s="250"/>
      <c r="C4" s="245"/>
      <c r="D4" s="250"/>
      <c r="E4" s="250"/>
      <c r="F4" s="250"/>
      <c r="G4" s="251"/>
    </row>
    <row r="5" spans="1:7" ht="22.5" customHeight="1" x14ac:dyDescent="0.35">
      <c r="A5" s="249" t="s">
        <v>71</v>
      </c>
      <c r="B5" s="250"/>
      <c r="C5" s="252" t="s">
        <v>701</v>
      </c>
      <c r="D5" s="250"/>
      <c r="E5" s="250"/>
      <c r="F5" s="253"/>
      <c r="G5" s="251"/>
    </row>
    <row r="6" spans="1:7" ht="22.5" customHeight="1" x14ac:dyDescent="0.35">
      <c r="A6" s="249" t="s">
        <v>89</v>
      </c>
      <c r="B6" s="250"/>
      <c r="C6" s="245" t="s">
        <v>4824</v>
      </c>
      <c r="D6" s="250" t="s">
        <v>10</v>
      </c>
      <c r="E6" s="250">
        <v>1</v>
      </c>
      <c r="F6" s="250"/>
      <c r="G6" s="251"/>
    </row>
    <row r="7" spans="1:7" ht="22.5" customHeight="1" x14ac:dyDescent="0.35">
      <c r="A7" s="249" t="s">
        <v>90</v>
      </c>
      <c r="B7" s="250"/>
      <c r="C7" s="245" t="s">
        <v>78</v>
      </c>
      <c r="D7" s="250" t="s">
        <v>10</v>
      </c>
      <c r="E7" s="250">
        <v>1</v>
      </c>
      <c r="F7" s="250"/>
      <c r="G7" s="251"/>
    </row>
    <row r="8" spans="1:7" ht="22.5" customHeight="1" x14ac:dyDescent="0.35">
      <c r="A8" s="249" t="s">
        <v>91</v>
      </c>
      <c r="B8" s="250"/>
      <c r="C8" s="245" t="s">
        <v>79</v>
      </c>
      <c r="D8" s="250" t="s">
        <v>10</v>
      </c>
      <c r="E8" s="250">
        <v>1</v>
      </c>
      <c r="F8" s="253"/>
      <c r="G8" s="251"/>
    </row>
    <row r="9" spans="1:7" ht="22.5" customHeight="1" x14ac:dyDescent="0.35">
      <c r="A9" s="249" t="s">
        <v>92</v>
      </c>
      <c r="B9" s="250"/>
      <c r="C9" s="245" t="s">
        <v>80</v>
      </c>
      <c r="D9" s="250" t="s">
        <v>10</v>
      </c>
      <c r="E9" s="250">
        <v>1</v>
      </c>
      <c r="F9" s="253"/>
      <c r="G9" s="251"/>
    </row>
    <row r="10" spans="1:7" ht="22.5" customHeight="1" x14ac:dyDescent="0.35">
      <c r="A10" s="249" t="s">
        <v>93</v>
      </c>
      <c r="B10" s="250"/>
      <c r="C10" s="245" t="s">
        <v>81</v>
      </c>
      <c r="D10" s="250" t="s">
        <v>10</v>
      </c>
      <c r="E10" s="250">
        <v>1</v>
      </c>
      <c r="F10" s="250"/>
      <c r="G10" s="251"/>
    </row>
    <row r="11" spans="1:7" ht="22.5" customHeight="1" x14ac:dyDescent="0.35">
      <c r="A11" s="249" t="s">
        <v>94</v>
      </c>
      <c r="B11" s="250"/>
      <c r="C11" s="245" t="s">
        <v>82</v>
      </c>
      <c r="D11" s="250" t="s">
        <v>10</v>
      </c>
      <c r="E11" s="250">
        <v>1</v>
      </c>
      <c r="F11" s="250"/>
      <c r="G11" s="251"/>
    </row>
    <row r="12" spans="1:7" ht="22.5" customHeight="1" x14ac:dyDescent="0.35">
      <c r="A12" s="249" t="s">
        <v>95</v>
      </c>
      <c r="B12" s="250"/>
      <c r="C12" s="245" t="s">
        <v>83</v>
      </c>
      <c r="D12" s="250" t="s">
        <v>10</v>
      </c>
      <c r="E12" s="250">
        <v>1</v>
      </c>
      <c r="F12" s="250"/>
      <c r="G12" s="251"/>
    </row>
    <row r="13" spans="1:7" ht="22.5" customHeight="1" x14ac:dyDescent="0.35">
      <c r="A13" s="249" t="s">
        <v>96</v>
      </c>
      <c r="B13" s="250"/>
      <c r="C13" s="245" t="s">
        <v>84</v>
      </c>
      <c r="D13" s="250" t="s">
        <v>10</v>
      </c>
      <c r="E13" s="250">
        <v>1</v>
      </c>
      <c r="F13" s="253"/>
      <c r="G13" s="251"/>
    </row>
    <row r="14" spans="1:7" ht="22.5" customHeight="1" x14ac:dyDescent="0.35">
      <c r="A14" s="249" t="s">
        <v>97</v>
      </c>
      <c r="B14" s="250"/>
      <c r="C14" s="245" t="s">
        <v>85</v>
      </c>
      <c r="D14" s="250" t="s">
        <v>10</v>
      </c>
      <c r="E14" s="250">
        <v>1</v>
      </c>
      <c r="F14" s="253"/>
      <c r="G14" s="251"/>
    </row>
    <row r="15" spans="1:7" ht="22.5" customHeight="1" x14ac:dyDescent="0.35">
      <c r="A15" s="249" t="s">
        <v>98</v>
      </c>
      <c r="B15" s="250"/>
      <c r="C15" s="245" t="s">
        <v>86</v>
      </c>
      <c r="D15" s="250" t="s">
        <v>10</v>
      </c>
      <c r="E15" s="250">
        <v>1</v>
      </c>
      <c r="F15" s="250"/>
      <c r="G15" s="251"/>
    </row>
    <row r="16" spans="1:7" ht="22.5" customHeight="1" x14ac:dyDescent="0.35">
      <c r="A16" s="249" t="s">
        <v>99</v>
      </c>
      <c r="B16" s="250"/>
      <c r="C16" s="245" t="s">
        <v>87</v>
      </c>
      <c r="D16" s="250" t="s">
        <v>10</v>
      </c>
      <c r="E16" s="250">
        <v>1</v>
      </c>
      <c r="F16" s="250"/>
      <c r="G16" s="251"/>
    </row>
    <row r="17" spans="1:7" ht="22.5" customHeight="1" x14ac:dyDescent="0.35">
      <c r="A17" s="249" t="s">
        <v>100</v>
      </c>
      <c r="B17" s="250"/>
      <c r="C17" s="245" t="s">
        <v>88</v>
      </c>
      <c r="D17" s="250" t="s">
        <v>10</v>
      </c>
      <c r="E17" s="250">
        <v>1</v>
      </c>
      <c r="F17" s="250"/>
      <c r="G17" s="251"/>
    </row>
    <row r="18" spans="1:7" ht="22.5" customHeight="1" x14ac:dyDescent="0.35">
      <c r="A18" s="249"/>
      <c r="B18" s="250"/>
      <c r="C18" s="245"/>
      <c r="D18" s="250"/>
      <c r="E18" s="250"/>
      <c r="F18" s="253"/>
      <c r="G18" s="251"/>
    </row>
    <row r="19" spans="1:7" ht="22.5" customHeight="1" x14ac:dyDescent="0.35">
      <c r="A19" s="249" t="s">
        <v>72</v>
      </c>
      <c r="B19" s="250"/>
      <c r="C19" s="254" t="s">
        <v>702</v>
      </c>
      <c r="D19" s="250"/>
      <c r="E19" s="250"/>
      <c r="F19" s="253"/>
      <c r="G19" s="251"/>
    </row>
    <row r="20" spans="1:7" ht="22.5" customHeight="1" x14ac:dyDescent="0.35">
      <c r="A20" s="249" t="s">
        <v>101</v>
      </c>
      <c r="B20" s="250"/>
      <c r="C20" s="245" t="s">
        <v>77</v>
      </c>
      <c r="D20" s="250" t="s">
        <v>10</v>
      </c>
      <c r="E20" s="250">
        <v>1</v>
      </c>
      <c r="F20" s="250"/>
      <c r="G20" s="251"/>
    </row>
    <row r="21" spans="1:7" ht="22.5" customHeight="1" x14ac:dyDescent="0.35">
      <c r="A21" s="249" t="s">
        <v>102</v>
      </c>
      <c r="B21" s="250"/>
      <c r="C21" s="245" t="s">
        <v>78</v>
      </c>
      <c r="D21" s="250" t="s">
        <v>10</v>
      </c>
      <c r="E21" s="250">
        <v>1</v>
      </c>
      <c r="F21" s="250"/>
      <c r="G21" s="251"/>
    </row>
    <row r="22" spans="1:7" ht="22.5" customHeight="1" x14ac:dyDescent="0.35">
      <c r="A22" s="249" t="s">
        <v>103</v>
      </c>
      <c r="B22" s="250"/>
      <c r="C22" s="245" t="s">
        <v>79</v>
      </c>
      <c r="D22" s="250" t="s">
        <v>10</v>
      </c>
      <c r="E22" s="250">
        <v>1</v>
      </c>
      <c r="F22" s="253"/>
      <c r="G22" s="251"/>
    </row>
    <row r="23" spans="1:7" ht="22.5" customHeight="1" x14ac:dyDescent="0.35">
      <c r="A23" s="249" t="s">
        <v>104</v>
      </c>
      <c r="B23" s="250"/>
      <c r="C23" s="245" t="s">
        <v>80</v>
      </c>
      <c r="D23" s="250" t="s">
        <v>10</v>
      </c>
      <c r="E23" s="250">
        <v>1</v>
      </c>
      <c r="F23" s="253"/>
      <c r="G23" s="251"/>
    </row>
    <row r="24" spans="1:7" ht="22.5" customHeight="1" x14ac:dyDescent="0.35">
      <c r="A24" s="249" t="s">
        <v>105</v>
      </c>
      <c r="B24" s="250"/>
      <c r="C24" s="245" t="s">
        <v>81</v>
      </c>
      <c r="D24" s="250" t="s">
        <v>10</v>
      </c>
      <c r="E24" s="250">
        <v>1</v>
      </c>
      <c r="F24" s="250"/>
      <c r="G24" s="251"/>
    </row>
    <row r="25" spans="1:7" ht="22.5" customHeight="1" x14ac:dyDescent="0.35">
      <c r="A25" s="249" t="s">
        <v>106</v>
      </c>
      <c r="B25" s="250"/>
      <c r="C25" s="245" t="s">
        <v>82</v>
      </c>
      <c r="D25" s="250" t="s">
        <v>10</v>
      </c>
      <c r="E25" s="250">
        <v>1</v>
      </c>
      <c r="F25" s="250"/>
      <c r="G25" s="251"/>
    </row>
    <row r="26" spans="1:7" ht="22.5" customHeight="1" x14ac:dyDescent="0.35">
      <c r="A26" s="249" t="s">
        <v>107</v>
      </c>
      <c r="B26" s="250"/>
      <c r="C26" s="245" t="s">
        <v>83</v>
      </c>
      <c r="D26" s="250" t="s">
        <v>10</v>
      </c>
      <c r="E26" s="250">
        <v>1</v>
      </c>
      <c r="F26" s="250"/>
      <c r="G26" s="251"/>
    </row>
    <row r="27" spans="1:7" ht="22.5" customHeight="1" x14ac:dyDescent="0.35">
      <c r="A27" s="249" t="s">
        <v>108</v>
      </c>
      <c r="B27" s="250"/>
      <c r="C27" s="245" t="s">
        <v>84</v>
      </c>
      <c r="D27" s="250" t="s">
        <v>10</v>
      </c>
      <c r="E27" s="250">
        <v>1</v>
      </c>
      <c r="F27" s="253"/>
      <c r="G27" s="251"/>
    </row>
    <row r="28" spans="1:7" ht="22.5" customHeight="1" x14ac:dyDescent="0.35">
      <c r="A28" s="249" t="s">
        <v>109</v>
      </c>
      <c r="B28" s="250"/>
      <c r="C28" s="245" t="s">
        <v>85</v>
      </c>
      <c r="D28" s="250" t="s">
        <v>10</v>
      </c>
      <c r="E28" s="250">
        <v>1</v>
      </c>
      <c r="F28" s="253"/>
      <c r="G28" s="251"/>
    </row>
    <row r="29" spans="1:7" ht="22.5" customHeight="1" x14ac:dyDescent="0.35">
      <c r="A29" s="249" t="s">
        <v>110</v>
      </c>
      <c r="B29" s="250"/>
      <c r="C29" s="245" t="s">
        <v>86</v>
      </c>
      <c r="D29" s="250" t="s">
        <v>10</v>
      </c>
      <c r="E29" s="250">
        <v>1</v>
      </c>
      <c r="F29" s="250"/>
      <c r="G29" s="251"/>
    </row>
    <row r="30" spans="1:7" ht="22.5" customHeight="1" x14ac:dyDescent="0.35">
      <c r="A30" s="249" t="s">
        <v>111</v>
      </c>
      <c r="B30" s="250"/>
      <c r="C30" s="245" t="s">
        <v>87</v>
      </c>
      <c r="D30" s="250" t="s">
        <v>10</v>
      </c>
      <c r="E30" s="250">
        <v>1</v>
      </c>
      <c r="F30" s="250"/>
      <c r="G30" s="251"/>
    </row>
    <row r="31" spans="1:7" ht="22.5" customHeight="1" x14ac:dyDescent="0.35">
      <c r="A31" s="249" t="s">
        <v>112</v>
      </c>
      <c r="B31" s="250"/>
      <c r="C31" s="245" t="s">
        <v>88</v>
      </c>
      <c r="D31" s="250" t="s">
        <v>10</v>
      </c>
      <c r="E31" s="250">
        <v>1</v>
      </c>
      <c r="F31" s="250"/>
      <c r="G31" s="251"/>
    </row>
    <row r="32" spans="1:7" ht="22.5" customHeight="1" x14ac:dyDescent="0.35">
      <c r="A32" s="249"/>
      <c r="B32" s="250"/>
      <c r="C32" s="245"/>
      <c r="D32" s="250"/>
      <c r="E32" s="250"/>
      <c r="F32" s="253"/>
      <c r="G32" s="251"/>
    </row>
    <row r="33" spans="1:7" ht="22.5" customHeight="1" x14ac:dyDescent="0.35">
      <c r="A33" s="249" t="s">
        <v>113</v>
      </c>
      <c r="B33" s="250"/>
      <c r="C33" s="254" t="s">
        <v>6581</v>
      </c>
      <c r="D33" s="250"/>
      <c r="E33" s="250"/>
      <c r="F33" s="253"/>
      <c r="G33" s="251"/>
    </row>
    <row r="34" spans="1:7" ht="22.5" customHeight="1" x14ac:dyDescent="0.35">
      <c r="A34" s="249" t="s">
        <v>114</v>
      </c>
      <c r="B34" s="250"/>
      <c r="C34" s="245" t="s">
        <v>77</v>
      </c>
      <c r="D34" s="250" t="s">
        <v>10</v>
      </c>
      <c r="E34" s="250">
        <v>1</v>
      </c>
      <c r="F34" s="250"/>
      <c r="G34" s="251"/>
    </row>
    <row r="35" spans="1:7" ht="22.5" customHeight="1" x14ac:dyDescent="0.35">
      <c r="A35" s="249" t="s">
        <v>115</v>
      </c>
      <c r="B35" s="250"/>
      <c r="C35" s="245" t="s">
        <v>78</v>
      </c>
      <c r="D35" s="250" t="s">
        <v>10</v>
      </c>
      <c r="E35" s="250">
        <v>1</v>
      </c>
      <c r="F35" s="250"/>
      <c r="G35" s="251"/>
    </row>
    <row r="36" spans="1:7" ht="22.5" customHeight="1" x14ac:dyDescent="0.35">
      <c r="A36" s="249" t="s">
        <v>116</v>
      </c>
      <c r="B36" s="250"/>
      <c r="C36" s="245" t="s">
        <v>79</v>
      </c>
      <c r="D36" s="250" t="s">
        <v>10</v>
      </c>
      <c r="E36" s="250">
        <v>1</v>
      </c>
      <c r="F36" s="253"/>
      <c r="G36" s="251"/>
    </row>
    <row r="37" spans="1:7" ht="22.5" customHeight="1" x14ac:dyDescent="0.35">
      <c r="A37" s="249" t="s">
        <v>117</v>
      </c>
      <c r="B37" s="250"/>
      <c r="C37" s="245" t="s">
        <v>80</v>
      </c>
      <c r="D37" s="250" t="s">
        <v>10</v>
      </c>
      <c r="E37" s="250">
        <v>1</v>
      </c>
      <c r="F37" s="253"/>
      <c r="G37" s="251"/>
    </row>
    <row r="38" spans="1:7" ht="22.5" customHeight="1" x14ac:dyDescent="0.35">
      <c r="A38" s="249" t="s">
        <v>118</v>
      </c>
      <c r="B38" s="250"/>
      <c r="C38" s="245" t="s">
        <v>81</v>
      </c>
      <c r="D38" s="250" t="s">
        <v>10</v>
      </c>
      <c r="E38" s="250">
        <v>1</v>
      </c>
      <c r="F38" s="250"/>
      <c r="G38" s="251"/>
    </row>
    <row r="39" spans="1:7" ht="22.5" customHeight="1" x14ac:dyDescent="0.35">
      <c r="A39" s="249" t="s">
        <v>119</v>
      </c>
      <c r="B39" s="250"/>
      <c r="C39" s="245" t="s">
        <v>82</v>
      </c>
      <c r="D39" s="250" t="s">
        <v>10</v>
      </c>
      <c r="E39" s="250">
        <v>1</v>
      </c>
      <c r="F39" s="250"/>
      <c r="G39" s="251"/>
    </row>
    <row r="40" spans="1:7" ht="22.5" customHeight="1" x14ac:dyDescent="0.35">
      <c r="A40" s="249" t="s">
        <v>120</v>
      </c>
      <c r="B40" s="250"/>
      <c r="C40" s="245" t="s">
        <v>83</v>
      </c>
      <c r="D40" s="250" t="s">
        <v>10</v>
      </c>
      <c r="E40" s="250">
        <v>1</v>
      </c>
      <c r="F40" s="250"/>
      <c r="G40" s="251"/>
    </row>
    <row r="41" spans="1:7" ht="22.5" customHeight="1" x14ac:dyDescent="0.35">
      <c r="A41" s="249" t="s">
        <v>121</v>
      </c>
      <c r="B41" s="250"/>
      <c r="C41" s="245" t="s">
        <v>84</v>
      </c>
      <c r="D41" s="250" t="s">
        <v>10</v>
      </c>
      <c r="E41" s="250">
        <v>1</v>
      </c>
      <c r="F41" s="253"/>
      <c r="G41" s="251"/>
    </row>
    <row r="42" spans="1:7" ht="22.5" customHeight="1" x14ac:dyDescent="0.35">
      <c r="A42" s="249" t="s">
        <v>122</v>
      </c>
      <c r="B42" s="250"/>
      <c r="C42" s="245" t="s">
        <v>85</v>
      </c>
      <c r="D42" s="250" t="s">
        <v>10</v>
      </c>
      <c r="E42" s="250">
        <v>1</v>
      </c>
      <c r="F42" s="253"/>
      <c r="G42" s="251"/>
    </row>
    <row r="43" spans="1:7" ht="22.5" customHeight="1" thickBot="1" x14ac:dyDescent="0.4">
      <c r="A43" s="249" t="s">
        <v>123</v>
      </c>
      <c r="B43" s="250"/>
      <c r="C43" s="245" t="s">
        <v>86</v>
      </c>
      <c r="D43" s="250" t="s">
        <v>10</v>
      </c>
      <c r="E43" s="250">
        <v>1</v>
      </c>
      <c r="F43" s="250"/>
      <c r="G43" s="251"/>
    </row>
    <row r="44" spans="1:7" ht="22.5" customHeight="1" thickBot="1" x14ac:dyDescent="0.4">
      <c r="A44" s="149" t="s">
        <v>6583</v>
      </c>
      <c r="B44" s="150"/>
      <c r="C44" s="151" t="s">
        <v>6505</v>
      </c>
      <c r="D44" s="152"/>
      <c r="E44" s="152"/>
      <c r="F44" s="152"/>
      <c r="G44" s="153"/>
    </row>
    <row r="45" spans="1:7" ht="22.5" customHeight="1" thickBot="1" x14ac:dyDescent="0.4">
      <c r="A45" s="149" t="s">
        <v>6583</v>
      </c>
      <c r="B45" s="150"/>
      <c r="C45" s="151" t="s">
        <v>6507</v>
      </c>
      <c r="D45" s="152"/>
      <c r="E45" s="152"/>
      <c r="F45" s="152"/>
      <c r="G45" s="153"/>
    </row>
    <row r="46" spans="1:7" ht="22.5" customHeight="1" x14ac:dyDescent="0.35">
      <c r="A46" s="249" t="s">
        <v>124</v>
      </c>
      <c r="B46" s="250"/>
      <c r="C46" s="245" t="s">
        <v>87</v>
      </c>
      <c r="D46" s="250" t="s">
        <v>10</v>
      </c>
      <c r="E46" s="250">
        <v>1</v>
      </c>
      <c r="F46" s="250"/>
      <c r="G46" s="251"/>
    </row>
    <row r="47" spans="1:7" ht="22.5" customHeight="1" x14ac:dyDescent="0.35">
      <c r="A47" s="249" t="s">
        <v>125</v>
      </c>
      <c r="B47" s="250"/>
      <c r="C47" s="245" t="s">
        <v>88</v>
      </c>
      <c r="D47" s="250" t="s">
        <v>10</v>
      </c>
      <c r="E47" s="250">
        <v>1</v>
      </c>
      <c r="F47" s="250"/>
      <c r="G47" s="251"/>
    </row>
    <row r="48" spans="1:7" ht="22.5" customHeight="1" x14ac:dyDescent="0.35">
      <c r="A48" s="249"/>
      <c r="B48" s="250"/>
      <c r="C48" s="245"/>
      <c r="D48" s="250"/>
      <c r="E48" s="250"/>
      <c r="F48" s="253"/>
      <c r="G48" s="251"/>
    </row>
    <row r="49" spans="1:7" ht="22.5" customHeight="1" x14ac:dyDescent="0.35">
      <c r="A49" s="249" t="s">
        <v>126</v>
      </c>
      <c r="B49" s="250"/>
      <c r="C49" s="254" t="s">
        <v>6582</v>
      </c>
      <c r="D49" s="250"/>
      <c r="E49" s="250"/>
      <c r="F49" s="253"/>
      <c r="G49" s="251"/>
    </row>
    <row r="50" spans="1:7" ht="22.5" customHeight="1" x14ac:dyDescent="0.35">
      <c r="A50" s="249" t="s">
        <v>127</v>
      </c>
      <c r="B50" s="250"/>
      <c r="C50" s="255" t="s">
        <v>77</v>
      </c>
      <c r="D50" s="256" t="s">
        <v>10</v>
      </c>
      <c r="E50" s="256">
        <v>1</v>
      </c>
      <c r="F50" s="250"/>
      <c r="G50" s="251"/>
    </row>
    <row r="51" spans="1:7" ht="22.5" customHeight="1" x14ac:dyDescent="0.35">
      <c r="A51" s="249" t="s">
        <v>128</v>
      </c>
      <c r="B51" s="250"/>
      <c r="C51" s="257" t="s">
        <v>78</v>
      </c>
      <c r="D51" s="258" t="s">
        <v>10</v>
      </c>
      <c r="E51" s="258">
        <v>1</v>
      </c>
      <c r="F51" s="250"/>
      <c r="G51" s="251"/>
    </row>
    <row r="52" spans="1:7" ht="22.5" customHeight="1" x14ac:dyDescent="0.35">
      <c r="A52" s="249" t="s">
        <v>129</v>
      </c>
      <c r="B52" s="250"/>
      <c r="C52" s="257" t="s">
        <v>79</v>
      </c>
      <c r="D52" s="258" t="s">
        <v>10</v>
      </c>
      <c r="E52" s="258">
        <v>1</v>
      </c>
      <c r="F52" s="253"/>
      <c r="G52" s="251"/>
    </row>
    <row r="53" spans="1:7" ht="22.5" customHeight="1" x14ac:dyDescent="0.35">
      <c r="A53" s="249" t="s">
        <v>130</v>
      </c>
      <c r="B53" s="250"/>
      <c r="C53" s="257" t="s">
        <v>80</v>
      </c>
      <c r="D53" s="258" t="s">
        <v>10</v>
      </c>
      <c r="E53" s="258">
        <v>1</v>
      </c>
      <c r="F53" s="253"/>
      <c r="G53" s="251"/>
    </row>
    <row r="54" spans="1:7" ht="22.5" customHeight="1" x14ac:dyDescent="0.35">
      <c r="A54" s="249" t="s">
        <v>131</v>
      </c>
      <c r="B54" s="250"/>
      <c r="C54" s="257" t="s">
        <v>81</v>
      </c>
      <c r="D54" s="258" t="s">
        <v>10</v>
      </c>
      <c r="E54" s="258">
        <v>1</v>
      </c>
      <c r="F54" s="250"/>
      <c r="G54" s="251"/>
    </row>
    <row r="55" spans="1:7" ht="22.5" customHeight="1" x14ac:dyDescent="0.35">
      <c r="A55" s="249" t="s">
        <v>132</v>
      </c>
      <c r="B55" s="250"/>
      <c r="C55" s="257" t="s">
        <v>82</v>
      </c>
      <c r="D55" s="258" t="s">
        <v>10</v>
      </c>
      <c r="E55" s="258">
        <v>1</v>
      </c>
      <c r="F55" s="250"/>
      <c r="G55" s="251"/>
    </row>
    <row r="56" spans="1:7" ht="22.5" customHeight="1" x14ac:dyDescent="0.35">
      <c r="A56" s="249" t="s">
        <v>133</v>
      </c>
      <c r="B56" s="250"/>
      <c r="C56" s="257" t="s">
        <v>83</v>
      </c>
      <c r="D56" s="258" t="s">
        <v>10</v>
      </c>
      <c r="E56" s="258">
        <v>1</v>
      </c>
      <c r="F56" s="250"/>
      <c r="G56" s="251"/>
    </row>
    <row r="57" spans="1:7" ht="22.5" customHeight="1" x14ac:dyDescent="0.35">
      <c r="A57" s="249" t="s">
        <v>134</v>
      </c>
      <c r="B57" s="250"/>
      <c r="C57" s="257" t="s">
        <v>84</v>
      </c>
      <c r="D57" s="258" t="s">
        <v>10</v>
      </c>
      <c r="E57" s="258">
        <v>1</v>
      </c>
      <c r="F57" s="253"/>
      <c r="G57" s="251"/>
    </row>
    <row r="58" spans="1:7" ht="22.5" customHeight="1" x14ac:dyDescent="0.35">
      <c r="A58" s="249" t="s">
        <v>135</v>
      </c>
      <c r="B58" s="250"/>
      <c r="C58" s="257" t="s">
        <v>85</v>
      </c>
      <c r="D58" s="258" t="s">
        <v>10</v>
      </c>
      <c r="E58" s="258">
        <v>1</v>
      </c>
      <c r="F58" s="253"/>
      <c r="G58" s="251"/>
    </row>
    <row r="59" spans="1:7" ht="22.5" customHeight="1" x14ac:dyDescent="0.35">
      <c r="A59" s="249" t="s">
        <v>136</v>
      </c>
      <c r="B59" s="250"/>
      <c r="C59" s="257" t="s">
        <v>86</v>
      </c>
      <c r="D59" s="258" t="s">
        <v>10</v>
      </c>
      <c r="E59" s="258">
        <v>1</v>
      </c>
      <c r="F59" s="250"/>
      <c r="G59" s="251"/>
    </row>
    <row r="60" spans="1:7" ht="22.5" customHeight="1" x14ac:dyDescent="0.35">
      <c r="A60" s="249" t="s">
        <v>137</v>
      </c>
      <c r="B60" s="250"/>
      <c r="C60" s="257" t="s">
        <v>87</v>
      </c>
      <c r="D60" s="258" t="s">
        <v>10</v>
      </c>
      <c r="E60" s="258">
        <v>1</v>
      </c>
      <c r="F60" s="250"/>
      <c r="G60" s="251"/>
    </row>
    <row r="61" spans="1:7" ht="22.5" customHeight="1" x14ac:dyDescent="0.35">
      <c r="A61" s="249" t="s">
        <v>138</v>
      </c>
      <c r="B61" s="250"/>
      <c r="C61" s="257" t="s">
        <v>88</v>
      </c>
      <c r="D61" s="258" t="s">
        <v>10</v>
      </c>
      <c r="E61" s="258">
        <v>1</v>
      </c>
      <c r="F61" s="250"/>
      <c r="G61" s="251"/>
    </row>
    <row r="62" spans="1:7" ht="22.5" customHeight="1" x14ac:dyDescent="0.35">
      <c r="A62" s="249"/>
      <c r="B62" s="250"/>
      <c r="C62" s="257"/>
      <c r="D62" s="258"/>
      <c r="E62" s="258"/>
      <c r="F62" s="253"/>
      <c r="G62" s="251"/>
    </row>
    <row r="63" spans="1:7" ht="22.5" customHeight="1" x14ac:dyDescent="0.35">
      <c r="A63" s="249" t="s">
        <v>139</v>
      </c>
      <c r="B63" s="250"/>
      <c r="C63" s="259" t="s">
        <v>703</v>
      </c>
      <c r="D63" s="258"/>
      <c r="E63" s="258"/>
      <c r="F63" s="253"/>
      <c r="G63" s="251"/>
    </row>
    <row r="64" spans="1:7" ht="22.5" customHeight="1" x14ac:dyDescent="0.35">
      <c r="A64" s="249" t="s">
        <v>142</v>
      </c>
      <c r="B64" s="250"/>
      <c r="C64" s="255" t="s">
        <v>77</v>
      </c>
      <c r="D64" s="256" t="s">
        <v>10</v>
      </c>
      <c r="E64" s="256">
        <v>1</v>
      </c>
      <c r="F64" s="250"/>
      <c r="G64" s="251"/>
    </row>
    <row r="65" spans="1:7" ht="22.5" customHeight="1" x14ac:dyDescent="0.35">
      <c r="A65" s="249" t="s">
        <v>143</v>
      </c>
      <c r="B65" s="250"/>
      <c r="C65" s="257" t="s">
        <v>78</v>
      </c>
      <c r="D65" s="258" t="s">
        <v>10</v>
      </c>
      <c r="E65" s="258">
        <v>1</v>
      </c>
      <c r="F65" s="250"/>
      <c r="G65" s="251"/>
    </row>
    <row r="66" spans="1:7" ht="22.5" customHeight="1" x14ac:dyDescent="0.35">
      <c r="A66" s="249" t="s">
        <v>144</v>
      </c>
      <c r="B66" s="250"/>
      <c r="C66" s="257" t="s">
        <v>79</v>
      </c>
      <c r="D66" s="258" t="s">
        <v>10</v>
      </c>
      <c r="E66" s="258">
        <v>1</v>
      </c>
      <c r="F66" s="253"/>
      <c r="G66" s="251"/>
    </row>
    <row r="67" spans="1:7" ht="22.5" customHeight="1" x14ac:dyDescent="0.35">
      <c r="A67" s="249" t="s">
        <v>145</v>
      </c>
      <c r="B67" s="250"/>
      <c r="C67" s="257" t="s">
        <v>80</v>
      </c>
      <c r="D67" s="258" t="s">
        <v>10</v>
      </c>
      <c r="E67" s="258">
        <v>1</v>
      </c>
      <c r="F67" s="253"/>
      <c r="G67" s="251"/>
    </row>
    <row r="68" spans="1:7" ht="22.5" customHeight="1" x14ac:dyDescent="0.35">
      <c r="A68" s="249" t="s">
        <v>146</v>
      </c>
      <c r="B68" s="250"/>
      <c r="C68" s="257" t="s">
        <v>81</v>
      </c>
      <c r="D68" s="258" t="s">
        <v>10</v>
      </c>
      <c r="E68" s="258">
        <v>1</v>
      </c>
      <c r="F68" s="250"/>
      <c r="G68" s="251"/>
    </row>
    <row r="69" spans="1:7" ht="22.5" customHeight="1" x14ac:dyDescent="0.35">
      <c r="A69" s="249" t="s">
        <v>147</v>
      </c>
      <c r="B69" s="250"/>
      <c r="C69" s="257" t="s">
        <v>82</v>
      </c>
      <c r="D69" s="258" t="s">
        <v>10</v>
      </c>
      <c r="E69" s="258">
        <v>1</v>
      </c>
      <c r="F69" s="250"/>
      <c r="G69" s="251"/>
    </row>
    <row r="70" spans="1:7" ht="22.5" customHeight="1" x14ac:dyDescent="0.35">
      <c r="A70" s="249" t="s">
        <v>148</v>
      </c>
      <c r="B70" s="250"/>
      <c r="C70" s="257" t="s">
        <v>83</v>
      </c>
      <c r="D70" s="258" t="s">
        <v>10</v>
      </c>
      <c r="E70" s="258">
        <v>1</v>
      </c>
      <c r="F70" s="250"/>
      <c r="G70" s="251"/>
    </row>
    <row r="71" spans="1:7" ht="22.5" customHeight="1" x14ac:dyDescent="0.35">
      <c r="A71" s="249" t="s">
        <v>149</v>
      </c>
      <c r="B71" s="250"/>
      <c r="C71" s="257" t="s">
        <v>84</v>
      </c>
      <c r="D71" s="258" t="s">
        <v>10</v>
      </c>
      <c r="E71" s="258">
        <v>1</v>
      </c>
      <c r="F71" s="253"/>
      <c r="G71" s="251"/>
    </row>
    <row r="72" spans="1:7" ht="22.5" customHeight="1" x14ac:dyDescent="0.35">
      <c r="A72" s="249" t="s">
        <v>150</v>
      </c>
      <c r="B72" s="250"/>
      <c r="C72" s="257" t="s">
        <v>85</v>
      </c>
      <c r="D72" s="258" t="s">
        <v>10</v>
      </c>
      <c r="E72" s="258">
        <v>1</v>
      </c>
      <c r="F72" s="253"/>
      <c r="G72" s="251"/>
    </row>
    <row r="73" spans="1:7" ht="22.5" customHeight="1" x14ac:dyDescent="0.35">
      <c r="A73" s="249" t="s">
        <v>151</v>
      </c>
      <c r="B73" s="250"/>
      <c r="C73" s="257" t="s">
        <v>86</v>
      </c>
      <c r="D73" s="258" t="s">
        <v>10</v>
      </c>
      <c r="E73" s="258">
        <v>1</v>
      </c>
      <c r="F73" s="250"/>
      <c r="G73" s="251"/>
    </row>
    <row r="74" spans="1:7" ht="22.5" customHeight="1" x14ac:dyDescent="0.35">
      <c r="A74" s="249" t="s">
        <v>152</v>
      </c>
      <c r="B74" s="250"/>
      <c r="C74" s="257" t="s">
        <v>87</v>
      </c>
      <c r="D74" s="258" t="s">
        <v>10</v>
      </c>
      <c r="E74" s="258">
        <v>1</v>
      </c>
      <c r="F74" s="250"/>
      <c r="G74" s="251"/>
    </row>
    <row r="75" spans="1:7" ht="22.5" customHeight="1" x14ac:dyDescent="0.35">
      <c r="A75" s="249" t="s">
        <v>153</v>
      </c>
      <c r="B75" s="250"/>
      <c r="C75" s="257" t="s">
        <v>88</v>
      </c>
      <c r="D75" s="258" t="s">
        <v>10</v>
      </c>
      <c r="E75" s="258">
        <v>1</v>
      </c>
      <c r="F75" s="250"/>
      <c r="G75" s="251"/>
    </row>
    <row r="76" spans="1:7" ht="22.5" customHeight="1" x14ac:dyDescent="0.35">
      <c r="A76" s="249"/>
      <c r="B76" s="250"/>
      <c r="C76" s="257"/>
      <c r="D76" s="258"/>
      <c r="E76" s="258"/>
      <c r="F76" s="253"/>
      <c r="G76" s="251"/>
    </row>
    <row r="77" spans="1:7" ht="22.5" customHeight="1" x14ac:dyDescent="0.35">
      <c r="A77" s="249" t="s">
        <v>141</v>
      </c>
      <c r="B77" s="250"/>
      <c r="C77" s="259" t="s">
        <v>140</v>
      </c>
      <c r="D77" s="258"/>
      <c r="E77" s="258"/>
      <c r="F77" s="253"/>
      <c r="G77" s="251"/>
    </row>
    <row r="78" spans="1:7" ht="22.5" customHeight="1" x14ac:dyDescent="0.35">
      <c r="A78" s="249" t="s">
        <v>154</v>
      </c>
      <c r="B78" s="250"/>
      <c r="C78" s="255" t="s">
        <v>77</v>
      </c>
      <c r="D78" s="256" t="s">
        <v>10</v>
      </c>
      <c r="E78" s="256">
        <v>1</v>
      </c>
      <c r="F78" s="250"/>
      <c r="G78" s="251"/>
    </row>
    <row r="79" spans="1:7" ht="22.5" customHeight="1" x14ac:dyDescent="0.35">
      <c r="A79" s="249" t="s">
        <v>155</v>
      </c>
      <c r="B79" s="250"/>
      <c r="C79" s="257" t="s">
        <v>78</v>
      </c>
      <c r="D79" s="258" t="s">
        <v>10</v>
      </c>
      <c r="E79" s="258">
        <v>1</v>
      </c>
      <c r="F79" s="250"/>
      <c r="G79" s="251"/>
    </row>
    <row r="80" spans="1:7" ht="22.5" customHeight="1" x14ac:dyDescent="0.35">
      <c r="A80" s="249" t="s">
        <v>156</v>
      </c>
      <c r="B80" s="250"/>
      <c r="C80" s="257" t="s">
        <v>79</v>
      </c>
      <c r="D80" s="258" t="s">
        <v>10</v>
      </c>
      <c r="E80" s="258">
        <v>1</v>
      </c>
      <c r="F80" s="253"/>
      <c r="G80" s="251"/>
    </row>
    <row r="81" spans="1:7" ht="22.5" customHeight="1" x14ac:dyDescent="0.35">
      <c r="A81" s="249" t="s">
        <v>157</v>
      </c>
      <c r="B81" s="250"/>
      <c r="C81" s="257" t="s">
        <v>80</v>
      </c>
      <c r="D81" s="258" t="s">
        <v>10</v>
      </c>
      <c r="E81" s="258">
        <v>1</v>
      </c>
      <c r="F81" s="253"/>
      <c r="G81" s="251"/>
    </row>
    <row r="82" spans="1:7" ht="22.5" customHeight="1" x14ac:dyDescent="0.35">
      <c r="A82" s="249" t="s">
        <v>158</v>
      </c>
      <c r="B82" s="250"/>
      <c r="C82" s="257" t="s">
        <v>81</v>
      </c>
      <c r="D82" s="258" t="s">
        <v>10</v>
      </c>
      <c r="E82" s="258">
        <v>1</v>
      </c>
      <c r="F82" s="250"/>
      <c r="G82" s="251"/>
    </row>
    <row r="83" spans="1:7" ht="22.5" customHeight="1" x14ac:dyDescent="0.35">
      <c r="A83" s="249" t="s">
        <v>159</v>
      </c>
      <c r="B83" s="250"/>
      <c r="C83" s="257" t="s">
        <v>82</v>
      </c>
      <c r="D83" s="258" t="s">
        <v>10</v>
      </c>
      <c r="E83" s="258">
        <v>1</v>
      </c>
      <c r="F83" s="250"/>
      <c r="G83" s="251"/>
    </row>
    <row r="84" spans="1:7" ht="22.5" customHeight="1" x14ac:dyDescent="0.35">
      <c r="A84" s="249" t="s">
        <v>160</v>
      </c>
      <c r="B84" s="250"/>
      <c r="C84" s="257" t="s">
        <v>83</v>
      </c>
      <c r="D84" s="258" t="s">
        <v>10</v>
      </c>
      <c r="E84" s="258">
        <v>1</v>
      </c>
      <c r="F84" s="250"/>
      <c r="G84" s="251"/>
    </row>
    <row r="85" spans="1:7" ht="22.5" customHeight="1" x14ac:dyDescent="0.35">
      <c r="A85" s="249" t="s">
        <v>161</v>
      </c>
      <c r="B85" s="250"/>
      <c r="C85" s="257" t="s">
        <v>84</v>
      </c>
      <c r="D85" s="258" t="s">
        <v>10</v>
      </c>
      <c r="E85" s="258">
        <v>1</v>
      </c>
      <c r="F85" s="253"/>
      <c r="G85" s="251"/>
    </row>
    <row r="86" spans="1:7" ht="22.5" customHeight="1" x14ac:dyDescent="0.35">
      <c r="A86" s="249" t="s">
        <v>162</v>
      </c>
      <c r="B86" s="250"/>
      <c r="C86" s="257" t="s">
        <v>85</v>
      </c>
      <c r="D86" s="258" t="s">
        <v>10</v>
      </c>
      <c r="E86" s="258">
        <v>1</v>
      </c>
      <c r="F86" s="253"/>
      <c r="G86" s="251"/>
    </row>
    <row r="87" spans="1:7" ht="22.5" customHeight="1" x14ac:dyDescent="0.35">
      <c r="A87" s="249" t="s">
        <v>163</v>
      </c>
      <c r="B87" s="250"/>
      <c r="C87" s="257" t="s">
        <v>86</v>
      </c>
      <c r="D87" s="258" t="s">
        <v>10</v>
      </c>
      <c r="E87" s="258">
        <v>1</v>
      </c>
      <c r="F87" s="250"/>
      <c r="G87" s="251"/>
    </row>
    <row r="88" spans="1:7" ht="22.5" customHeight="1" thickBot="1" x14ac:dyDescent="0.4">
      <c r="A88" s="249" t="s">
        <v>164</v>
      </c>
      <c r="B88" s="250"/>
      <c r="C88" s="257" t="s">
        <v>87</v>
      </c>
      <c r="D88" s="258" t="s">
        <v>10</v>
      </c>
      <c r="E88" s="258">
        <v>1</v>
      </c>
      <c r="F88" s="250"/>
      <c r="G88" s="251"/>
    </row>
    <row r="89" spans="1:7" ht="22.5" customHeight="1" thickBot="1" x14ac:dyDescent="0.4">
      <c r="A89" s="149" t="s">
        <v>6583</v>
      </c>
      <c r="B89" s="150"/>
      <c r="C89" s="151" t="s">
        <v>6505</v>
      </c>
      <c r="D89" s="152"/>
      <c r="E89" s="152"/>
      <c r="F89" s="152"/>
      <c r="G89" s="153"/>
    </row>
    <row r="90" spans="1:7" ht="22.5" customHeight="1" thickBot="1" x14ac:dyDescent="0.4">
      <c r="A90" s="149" t="s">
        <v>6583</v>
      </c>
      <c r="B90" s="150"/>
      <c r="C90" s="151" t="s">
        <v>6507</v>
      </c>
      <c r="D90" s="152"/>
      <c r="E90" s="152"/>
      <c r="F90" s="152"/>
      <c r="G90" s="153"/>
    </row>
    <row r="91" spans="1:7" ht="22.5" customHeight="1" x14ac:dyDescent="0.35">
      <c r="A91" s="249" t="s">
        <v>165</v>
      </c>
      <c r="B91" s="250"/>
      <c r="C91" s="257" t="s">
        <v>88</v>
      </c>
      <c r="D91" s="258" t="s">
        <v>10</v>
      </c>
      <c r="E91" s="258">
        <v>1</v>
      </c>
      <c r="F91" s="250"/>
      <c r="G91" s="251"/>
    </row>
    <row r="92" spans="1:7" ht="22.5" customHeight="1" x14ac:dyDescent="0.35">
      <c r="A92" s="249"/>
      <c r="B92" s="250"/>
      <c r="C92" s="257"/>
      <c r="D92" s="258"/>
      <c r="E92" s="258"/>
      <c r="F92" s="253"/>
      <c r="G92" s="251"/>
    </row>
    <row r="93" spans="1:7" ht="22.5" customHeight="1" x14ac:dyDescent="0.35">
      <c r="A93" s="249" t="s">
        <v>167</v>
      </c>
      <c r="B93" s="250"/>
      <c r="C93" s="259" t="s">
        <v>166</v>
      </c>
      <c r="D93" s="258"/>
      <c r="E93" s="258"/>
      <c r="F93" s="253"/>
      <c r="G93" s="251"/>
    </row>
    <row r="94" spans="1:7" ht="22.5" customHeight="1" x14ac:dyDescent="0.35">
      <c r="A94" s="249" t="s">
        <v>168</v>
      </c>
      <c r="B94" s="250"/>
      <c r="C94" s="255" t="s">
        <v>77</v>
      </c>
      <c r="D94" s="256" t="s">
        <v>10</v>
      </c>
      <c r="E94" s="256">
        <v>1</v>
      </c>
      <c r="F94" s="250"/>
      <c r="G94" s="251"/>
    </row>
    <row r="95" spans="1:7" ht="22.5" customHeight="1" x14ac:dyDescent="0.35">
      <c r="A95" s="249" t="s">
        <v>169</v>
      </c>
      <c r="B95" s="250"/>
      <c r="C95" s="257" t="s">
        <v>78</v>
      </c>
      <c r="D95" s="258" t="s">
        <v>10</v>
      </c>
      <c r="E95" s="258">
        <v>1</v>
      </c>
      <c r="F95" s="250"/>
      <c r="G95" s="251"/>
    </row>
    <row r="96" spans="1:7" ht="22.5" customHeight="1" x14ac:dyDescent="0.35">
      <c r="A96" s="249" t="s">
        <v>170</v>
      </c>
      <c r="B96" s="250"/>
      <c r="C96" s="257" t="s">
        <v>79</v>
      </c>
      <c r="D96" s="258" t="s">
        <v>10</v>
      </c>
      <c r="E96" s="258">
        <v>1</v>
      </c>
      <c r="F96" s="253"/>
      <c r="G96" s="251"/>
    </row>
    <row r="97" spans="1:7" ht="22.5" customHeight="1" x14ac:dyDescent="0.35">
      <c r="A97" s="249" t="s">
        <v>171</v>
      </c>
      <c r="B97" s="250"/>
      <c r="C97" s="257" t="s">
        <v>80</v>
      </c>
      <c r="D97" s="258" t="s">
        <v>10</v>
      </c>
      <c r="E97" s="258">
        <v>1</v>
      </c>
      <c r="F97" s="253"/>
      <c r="G97" s="251"/>
    </row>
    <row r="98" spans="1:7" ht="22.5" customHeight="1" x14ac:dyDescent="0.35">
      <c r="A98" s="249" t="s">
        <v>172</v>
      </c>
      <c r="B98" s="250"/>
      <c r="C98" s="257" t="s">
        <v>81</v>
      </c>
      <c r="D98" s="258" t="s">
        <v>10</v>
      </c>
      <c r="E98" s="258">
        <v>1</v>
      </c>
      <c r="F98" s="250"/>
      <c r="G98" s="251"/>
    </row>
    <row r="99" spans="1:7" ht="22.5" customHeight="1" x14ac:dyDescent="0.35">
      <c r="A99" s="249" t="s">
        <v>173</v>
      </c>
      <c r="B99" s="250"/>
      <c r="C99" s="257" t="s">
        <v>82</v>
      </c>
      <c r="D99" s="258" t="s">
        <v>10</v>
      </c>
      <c r="E99" s="258">
        <v>1</v>
      </c>
      <c r="F99" s="250"/>
      <c r="G99" s="251"/>
    </row>
    <row r="100" spans="1:7" ht="22.5" customHeight="1" x14ac:dyDescent="0.35">
      <c r="A100" s="249" t="s">
        <v>174</v>
      </c>
      <c r="B100" s="250"/>
      <c r="C100" s="257" t="s">
        <v>83</v>
      </c>
      <c r="D100" s="258" t="s">
        <v>10</v>
      </c>
      <c r="E100" s="258">
        <v>1</v>
      </c>
      <c r="F100" s="250"/>
      <c r="G100" s="251"/>
    </row>
    <row r="101" spans="1:7" ht="22.5" customHeight="1" x14ac:dyDescent="0.35">
      <c r="A101" s="249" t="s">
        <v>175</v>
      </c>
      <c r="B101" s="250"/>
      <c r="C101" s="257" t="s">
        <v>84</v>
      </c>
      <c r="D101" s="258" t="s">
        <v>10</v>
      </c>
      <c r="E101" s="258">
        <v>1</v>
      </c>
      <c r="F101" s="253"/>
      <c r="G101" s="251"/>
    </row>
    <row r="102" spans="1:7" ht="22.5" customHeight="1" x14ac:dyDescent="0.35">
      <c r="A102" s="249" t="s">
        <v>176</v>
      </c>
      <c r="B102" s="250"/>
      <c r="C102" s="257" t="s">
        <v>85</v>
      </c>
      <c r="D102" s="258" t="s">
        <v>10</v>
      </c>
      <c r="E102" s="258">
        <v>1</v>
      </c>
      <c r="F102" s="253"/>
      <c r="G102" s="251"/>
    </row>
    <row r="103" spans="1:7" ht="22.5" customHeight="1" x14ac:dyDescent="0.35">
      <c r="A103" s="249" t="s">
        <v>177</v>
      </c>
      <c r="B103" s="250"/>
      <c r="C103" s="257" t="s">
        <v>86</v>
      </c>
      <c r="D103" s="258" t="s">
        <v>10</v>
      </c>
      <c r="E103" s="258">
        <v>1</v>
      </c>
      <c r="F103" s="250"/>
      <c r="G103" s="251"/>
    </row>
    <row r="104" spans="1:7" ht="22.5" customHeight="1" x14ac:dyDescent="0.35">
      <c r="A104" s="249" t="s">
        <v>178</v>
      </c>
      <c r="B104" s="250"/>
      <c r="C104" s="257" t="s">
        <v>87</v>
      </c>
      <c r="D104" s="258" t="s">
        <v>10</v>
      </c>
      <c r="E104" s="258">
        <v>1</v>
      </c>
      <c r="F104" s="250"/>
      <c r="G104" s="251"/>
    </row>
    <row r="105" spans="1:7" ht="22.5" customHeight="1" x14ac:dyDescent="0.35">
      <c r="A105" s="249" t="s">
        <v>179</v>
      </c>
      <c r="B105" s="250"/>
      <c r="C105" s="257" t="s">
        <v>88</v>
      </c>
      <c r="D105" s="258" t="s">
        <v>10</v>
      </c>
      <c r="E105" s="258">
        <v>1</v>
      </c>
      <c r="F105" s="250"/>
      <c r="G105" s="251"/>
    </row>
    <row r="106" spans="1:7" ht="22.5" customHeight="1" x14ac:dyDescent="0.35">
      <c r="A106" s="249"/>
      <c r="B106" s="250"/>
      <c r="C106" s="245"/>
      <c r="D106" s="250"/>
      <c r="E106" s="250"/>
      <c r="F106" s="253"/>
      <c r="G106" s="251"/>
    </row>
    <row r="107" spans="1:7" ht="22.5" customHeight="1" x14ac:dyDescent="0.35">
      <c r="A107" s="249" t="s">
        <v>182</v>
      </c>
      <c r="B107" s="250"/>
      <c r="C107" s="252" t="s">
        <v>180</v>
      </c>
      <c r="D107" s="250"/>
      <c r="E107" s="250"/>
      <c r="F107" s="253"/>
      <c r="G107" s="251"/>
    </row>
    <row r="108" spans="1:7" ht="22.5" customHeight="1" x14ac:dyDescent="0.35">
      <c r="A108" s="249" t="s">
        <v>183</v>
      </c>
      <c r="B108" s="250"/>
      <c r="C108" s="255" t="s">
        <v>77</v>
      </c>
      <c r="D108" s="256" t="s">
        <v>10</v>
      </c>
      <c r="E108" s="256">
        <v>1</v>
      </c>
      <c r="F108" s="250"/>
      <c r="G108" s="251"/>
    </row>
    <row r="109" spans="1:7" ht="22.5" customHeight="1" x14ac:dyDescent="0.35">
      <c r="A109" s="249" t="s">
        <v>184</v>
      </c>
      <c r="B109" s="250"/>
      <c r="C109" s="257" t="s">
        <v>78</v>
      </c>
      <c r="D109" s="258" t="s">
        <v>10</v>
      </c>
      <c r="E109" s="258">
        <v>1</v>
      </c>
      <c r="F109" s="250"/>
      <c r="G109" s="251"/>
    </row>
    <row r="110" spans="1:7" ht="22.5" customHeight="1" x14ac:dyDescent="0.35">
      <c r="A110" s="249" t="s">
        <v>185</v>
      </c>
      <c r="B110" s="250"/>
      <c r="C110" s="257" t="s">
        <v>79</v>
      </c>
      <c r="D110" s="258" t="s">
        <v>10</v>
      </c>
      <c r="E110" s="258">
        <v>1</v>
      </c>
      <c r="F110" s="253"/>
      <c r="G110" s="251"/>
    </row>
    <row r="111" spans="1:7" ht="22.5" customHeight="1" x14ac:dyDescent="0.35">
      <c r="A111" s="249" t="s">
        <v>186</v>
      </c>
      <c r="B111" s="250"/>
      <c r="C111" s="257" t="s">
        <v>80</v>
      </c>
      <c r="D111" s="258" t="s">
        <v>10</v>
      </c>
      <c r="E111" s="258">
        <v>1</v>
      </c>
      <c r="F111" s="253"/>
      <c r="G111" s="251"/>
    </row>
    <row r="112" spans="1:7" ht="22.5" customHeight="1" x14ac:dyDescent="0.35">
      <c r="A112" s="249" t="s">
        <v>187</v>
      </c>
      <c r="B112" s="250"/>
      <c r="C112" s="257" t="s">
        <v>81</v>
      </c>
      <c r="D112" s="258" t="s">
        <v>10</v>
      </c>
      <c r="E112" s="258">
        <v>1</v>
      </c>
      <c r="F112" s="250"/>
      <c r="G112" s="251"/>
    </row>
    <row r="113" spans="1:7" ht="22.5" customHeight="1" x14ac:dyDescent="0.35">
      <c r="A113" s="249" t="s">
        <v>188</v>
      </c>
      <c r="B113" s="250"/>
      <c r="C113" s="257" t="s">
        <v>82</v>
      </c>
      <c r="D113" s="258" t="s">
        <v>10</v>
      </c>
      <c r="E113" s="258">
        <v>1</v>
      </c>
      <c r="F113" s="250"/>
      <c r="G113" s="251"/>
    </row>
    <row r="114" spans="1:7" ht="22.5" customHeight="1" x14ac:dyDescent="0.35">
      <c r="A114" s="249" t="s">
        <v>189</v>
      </c>
      <c r="B114" s="250"/>
      <c r="C114" s="257" t="s">
        <v>83</v>
      </c>
      <c r="D114" s="258" t="s">
        <v>10</v>
      </c>
      <c r="E114" s="258">
        <v>1</v>
      </c>
      <c r="F114" s="250"/>
      <c r="G114" s="251"/>
    </row>
    <row r="115" spans="1:7" ht="22.5" customHeight="1" x14ac:dyDescent="0.35">
      <c r="A115" s="249" t="s">
        <v>190</v>
      </c>
      <c r="B115" s="250"/>
      <c r="C115" s="257" t="s">
        <v>84</v>
      </c>
      <c r="D115" s="258" t="s">
        <v>10</v>
      </c>
      <c r="E115" s="258">
        <v>1</v>
      </c>
      <c r="F115" s="253"/>
      <c r="G115" s="251"/>
    </row>
    <row r="116" spans="1:7" ht="22.5" customHeight="1" x14ac:dyDescent="0.35">
      <c r="A116" s="249" t="s">
        <v>191</v>
      </c>
      <c r="B116" s="250"/>
      <c r="C116" s="257" t="s">
        <v>85</v>
      </c>
      <c r="D116" s="258" t="s">
        <v>10</v>
      </c>
      <c r="E116" s="258">
        <v>1</v>
      </c>
      <c r="F116" s="253"/>
      <c r="G116" s="251"/>
    </row>
    <row r="117" spans="1:7" ht="22.5" customHeight="1" x14ac:dyDescent="0.35">
      <c r="A117" s="249" t="s">
        <v>192</v>
      </c>
      <c r="B117" s="250"/>
      <c r="C117" s="257" t="s">
        <v>86</v>
      </c>
      <c r="D117" s="258" t="s">
        <v>10</v>
      </c>
      <c r="E117" s="258">
        <v>1</v>
      </c>
      <c r="F117" s="250"/>
      <c r="G117" s="251"/>
    </row>
    <row r="118" spans="1:7" ht="22.5" customHeight="1" x14ac:dyDescent="0.35">
      <c r="A118" s="249" t="s">
        <v>193</v>
      </c>
      <c r="B118" s="250"/>
      <c r="C118" s="257" t="s">
        <v>87</v>
      </c>
      <c r="D118" s="258" t="s">
        <v>10</v>
      </c>
      <c r="E118" s="258">
        <v>1</v>
      </c>
      <c r="F118" s="250"/>
      <c r="G118" s="251"/>
    </row>
    <row r="119" spans="1:7" ht="22.5" customHeight="1" x14ac:dyDescent="0.35">
      <c r="A119" s="249" t="s">
        <v>194</v>
      </c>
      <c r="B119" s="250"/>
      <c r="C119" s="257" t="s">
        <v>88</v>
      </c>
      <c r="D119" s="258" t="s">
        <v>10</v>
      </c>
      <c r="E119" s="258">
        <v>1</v>
      </c>
      <c r="F119" s="250"/>
      <c r="G119" s="251"/>
    </row>
    <row r="120" spans="1:7" ht="22.5" customHeight="1" x14ac:dyDescent="0.35">
      <c r="A120" s="249"/>
      <c r="B120" s="250"/>
      <c r="C120" s="245"/>
      <c r="D120" s="250"/>
      <c r="E120" s="250"/>
      <c r="F120" s="253"/>
      <c r="G120" s="251"/>
    </row>
    <row r="121" spans="1:7" ht="22.5" customHeight="1" x14ac:dyDescent="0.35">
      <c r="A121" s="249" t="s">
        <v>195</v>
      </c>
      <c r="B121" s="250"/>
      <c r="C121" s="252" t="s">
        <v>181</v>
      </c>
      <c r="D121" s="250"/>
      <c r="E121" s="250"/>
      <c r="F121" s="253"/>
      <c r="G121" s="251"/>
    </row>
    <row r="122" spans="1:7" ht="22.5" customHeight="1" x14ac:dyDescent="0.35">
      <c r="A122" s="249" t="s">
        <v>196</v>
      </c>
      <c r="B122" s="250"/>
      <c r="C122" s="255" t="s">
        <v>77</v>
      </c>
      <c r="D122" s="256" t="s">
        <v>10</v>
      </c>
      <c r="E122" s="256">
        <v>1</v>
      </c>
      <c r="F122" s="250"/>
      <c r="G122" s="251"/>
    </row>
    <row r="123" spans="1:7" ht="22.5" customHeight="1" x14ac:dyDescent="0.35">
      <c r="A123" s="249" t="s">
        <v>197</v>
      </c>
      <c r="B123" s="250"/>
      <c r="C123" s="257" t="s">
        <v>78</v>
      </c>
      <c r="D123" s="258" t="s">
        <v>10</v>
      </c>
      <c r="E123" s="258">
        <v>1</v>
      </c>
      <c r="F123" s="250"/>
      <c r="G123" s="251"/>
    </row>
    <row r="124" spans="1:7" ht="22.5" customHeight="1" x14ac:dyDescent="0.35">
      <c r="A124" s="249" t="s">
        <v>198</v>
      </c>
      <c r="B124" s="250"/>
      <c r="C124" s="257" t="s">
        <v>79</v>
      </c>
      <c r="D124" s="258" t="s">
        <v>10</v>
      </c>
      <c r="E124" s="258">
        <v>1</v>
      </c>
      <c r="F124" s="253"/>
      <c r="G124" s="251"/>
    </row>
    <row r="125" spans="1:7" ht="22.5" customHeight="1" x14ac:dyDescent="0.35">
      <c r="A125" s="249" t="s">
        <v>199</v>
      </c>
      <c r="B125" s="250"/>
      <c r="C125" s="257" t="s">
        <v>80</v>
      </c>
      <c r="D125" s="258" t="s">
        <v>10</v>
      </c>
      <c r="E125" s="258">
        <v>1</v>
      </c>
      <c r="F125" s="253"/>
      <c r="G125" s="251"/>
    </row>
    <row r="126" spans="1:7" ht="22.5" customHeight="1" x14ac:dyDescent="0.35">
      <c r="A126" s="249" t="s">
        <v>200</v>
      </c>
      <c r="B126" s="250"/>
      <c r="C126" s="257" t="s">
        <v>81</v>
      </c>
      <c r="D126" s="258" t="s">
        <v>10</v>
      </c>
      <c r="E126" s="258">
        <v>1</v>
      </c>
      <c r="F126" s="250"/>
      <c r="G126" s="251"/>
    </row>
    <row r="127" spans="1:7" ht="22.5" customHeight="1" x14ac:dyDescent="0.35">
      <c r="A127" s="249" t="s">
        <v>201</v>
      </c>
      <c r="B127" s="250"/>
      <c r="C127" s="257" t="s">
        <v>82</v>
      </c>
      <c r="D127" s="258" t="s">
        <v>10</v>
      </c>
      <c r="E127" s="258">
        <v>1</v>
      </c>
      <c r="F127" s="250"/>
      <c r="G127" s="251"/>
    </row>
    <row r="128" spans="1:7" ht="22.5" customHeight="1" x14ac:dyDescent="0.35">
      <c r="A128" s="249" t="s">
        <v>202</v>
      </c>
      <c r="B128" s="250"/>
      <c r="C128" s="257" t="s">
        <v>83</v>
      </c>
      <c r="D128" s="258" t="s">
        <v>10</v>
      </c>
      <c r="E128" s="258">
        <v>1</v>
      </c>
      <c r="F128" s="250"/>
      <c r="G128" s="251"/>
    </row>
    <row r="129" spans="1:7" ht="22.5" customHeight="1" x14ac:dyDescent="0.35">
      <c r="A129" s="249" t="s">
        <v>203</v>
      </c>
      <c r="B129" s="250"/>
      <c r="C129" s="257" t="s">
        <v>84</v>
      </c>
      <c r="D129" s="258" t="s">
        <v>10</v>
      </c>
      <c r="E129" s="258">
        <v>1</v>
      </c>
      <c r="F129" s="253"/>
      <c r="G129" s="251"/>
    </row>
    <row r="130" spans="1:7" ht="22.5" customHeight="1" x14ac:dyDescent="0.35">
      <c r="A130" s="249" t="s">
        <v>204</v>
      </c>
      <c r="B130" s="250"/>
      <c r="C130" s="257" t="s">
        <v>85</v>
      </c>
      <c r="D130" s="258" t="s">
        <v>10</v>
      </c>
      <c r="E130" s="258">
        <v>1</v>
      </c>
      <c r="F130" s="253"/>
      <c r="G130" s="251"/>
    </row>
    <row r="131" spans="1:7" ht="22.5" customHeight="1" x14ac:dyDescent="0.35">
      <c r="A131" s="249" t="s">
        <v>205</v>
      </c>
      <c r="B131" s="250"/>
      <c r="C131" s="257" t="s">
        <v>86</v>
      </c>
      <c r="D131" s="258" t="s">
        <v>10</v>
      </c>
      <c r="E131" s="258">
        <v>1</v>
      </c>
      <c r="F131" s="250"/>
      <c r="G131" s="251"/>
    </row>
    <row r="132" spans="1:7" ht="22.5" customHeight="1" x14ac:dyDescent="0.35">
      <c r="A132" s="249" t="s">
        <v>206</v>
      </c>
      <c r="B132" s="250"/>
      <c r="C132" s="257" t="s">
        <v>87</v>
      </c>
      <c r="D132" s="258" t="s">
        <v>10</v>
      </c>
      <c r="E132" s="258">
        <v>1</v>
      </c>
      <c r="F132" s="250"/>
      <c r="G132" s="251"/>
    </row>
    <row r="133" spans="1:7" ht="22.5" customHeight="1" thickBot="1" x14ac:dyDescent="0.4">
      <c r="A133" s="249" t="s">
        <v>207</v>
      </c>
      <c r="B133" s="250"/>
      <c r="C133" s="257" t="s">
        <v>88</v>
      </c>
      <c r="D133" s="258" t="s">
        <v>10</v>
      </c>
      <c r="E133" s="258">
        <v>1</v>
      </c>
      <c r="F133" s="250"/>
      <c r="G133" s="251"/>
    </row>
    <row r="134" spans="1:7" ht="22.5" customHeight="1" thickBot="1" x14ac:dyDescent="0.4">
      <c r="A134" s="149" t="s">
        <v>6583</v>
      </c>
      <c r="B134" s="150"/>
      <c r="C134" s="151" t="s">
        <v>6505</v>
      </c>
      <c r="D134" s="152"/>
      <c r="E134" s="152"/>
      <c r="F134" s="152"/>
      <c r="G134" s="153"/>
    </row>
    <row r="135" spans="1:7" ht="22.5" customHeight="1" thickBot="1" x14ac:dyDescent="0.4">
      <c r="A135" s="149" t="s">
        <v>6583</v>
      </c>
      <c r="B135" s="150"/>
      <c r="C135" s="151" t="s">
        <v>6507</v>
      </c>
      <c r="D135" s="152"/>
      <c r="E135" s="152"/>
      <c r="F135" s="152"/>
      <c r="G135" s="153"/>
    </row>
    <row r="136" spans="1:7" ht="22.5" customHeight="1" x14ac:dyDescent="0.35">
      <c r="A136" s="249" t="s">
        <v>209</v>
      </c>
      <c r="B136" s="250"/>
      <c r="C136" s="252" t="s">
        <v>181</v>
      </c>
      <c r="D136" s="250"/>
      <c r="E136" s="250"/>
      <c r="F136" s="253"/>
      <c r="G136" s="251"/>
    </row>
    <row r="137" spans="1:7" ht="22.5" customHeight="1" x14ac:dyDescent="0.35">
      <c r="A137" s="249" t="s">
        <v>210</v>
      </c>
      <c r="B137" s="250"/>
      <c r="C137" s="255" t="s">
        <v>77</v>
      </c>
      <c r="D137" s="256" t="s">
        <v>10</v>
      </c>
      <c r="E137" s="256">
        <v>1</v>
      </c>
      <c r="F137" s="253"/>
      <c r="G137" s="251"/>
    </row>
    <row r="138" spans="1:7" ht="22.5" customHeight="1" x14ac:dyDescent="0.35">
      <c r="A138" s="249" t="s">
        <v>211</v>
      </c>
      <c r="B138" s="250"/>
      <c r="C138" s="257" t="s">
        <v>78</v>
      </c>
      <c r="D138" s="258" t="s">
        <v>10</v>
      </c>
      <c r="E138" s="258">
        <v>1</v>
      </c>
      <c r="F138" s="253"/>
      <c r="G138" s="251"/>
    </row>
    <row r="139" spans="1:7" ht="22.5" customHeight="1" x14ac:dyDescent="0.35">
      <c r="A139" s="249" t="s">
        <v>212</v>
      </c>
      <c r="B139" s="250"/>
      <c r="C139" s="257" t="s">
        <v>79</v>
      </c>
      <c r="D139" s="258" t="s">
        <v>10</v>
      </c>
      <c r="E139" s="258">
        <v>1</v>
      </c>
      <c r="F139" s="253"/>
      <c r="G139" s="251"/>
    </row>
    <row r="140" spans="1:7" ht="22.5" customHeight="1" x14ac:dyDescent="0.35">
      <c r="A140" s="249" t="s">
        <v>213</v>
      </c>
      <c r="B140" s="250"/>
      <c r="C140" s="257" t="s">
        <v>80</v>
      </c>
      <c r="D140" s="258" t="s">
        <v>10</v>
      </c>
      <c r="E140" s="258">
        <v>1</v>
      </c>
      <c r="F140" s="253"/>
      <c r="G140" s="251"/>
    </row>
    <row r="141" spans="1:7" ht="22.5" customHeight="1" x14ac:dyDescent="0.35">
      <c r="A141" s="249" t="s">
        <v>214</v>
      </c>
      <c r="B141" s="250"/>
      <c r="C141" s="257" t="s">
        <v>81</v>
      </c>
      <c r="D141" s="258" t="s">
        <v>10</v>
      </c>
      <c r="E141" s="258">
        <v>1</v>
      </c>
      <c r="F141" s="253"/>
      <c r="G141" s="251"/>
    </row>
    <row r="142" spans="1:7" ht="22.5" customHeight="1" x14ac:dyDescent="0.35">
      <c r="A142" s="249" t="s">
        <v>215</v>
      </c>
      <c r="B142" s="250"/>
      <c r="C142" s="257" t="s">
        <v>82</v>
      </c>
      <c r="D142" s="258" t="s">
        <v>10</v>
      </c>
      <c r="E142" s="258">
        <v>1</v>
      </c>
      <c r="F142" s="253"/>
      <c r="G142" s="251"/>
    </row>
    <row r="143" spans="1:7" ht="22.5" customHeight="1" x14ac:dyDescent="0.35">
      <c r="A143" s="249" t="s">
        <v>216</v>
      </c>
      <c r="B143" s="250"/>
      <c r="C143" s="257" t="s">
        <v>83</v>
      </c>
      <c r="D143" s="258" t="s">
        <v>10</v>
      </c>
      <c r="E143" s="258">
        <v>1</v>
      </c>
      <c r="F143" s="253"/>
      <c r="G143" s="251"/>
    </row>
    <row r="144" spans="1:7" ht="22.5" customHeight="1" x14ac:dyDescent="0.35">
      <c r="A144" s="249" t="s">
        <v>217</v>
      </c>
      <c r="B144" s="250"/>
      <c r="C144" s="257" t="s">
        <v>84</v>
      </c>
      <c r="D144" s="258" t="s">
        <v>10</v>
      </c>
      <c r="E144" s="258">
        <v>1</v>
      </c>
      <c r="F144" s="253"/>
      <c r="G144" s="251"/>
    </row>
    <row r="145" spans="1:7" ht="22.5" customHeight="1" x14ac:dyDescent="0.35">
      <c r="A145" s="249" t="s">
        <v>218</v>
      </c>
      <c r="B145" s="250"/>
      <c r="C145" s="257" t="s">
        <v>85</v>
      </c>
      <c r="D145" s="258" t="s">
        <v>10</v>
      </c>
      <c r="E145" s="258">
        <v>1</v>
      </c>
      <c r="F145" s="253"/>
      <c r="G145" s="251"/>
    </row>
    <row r="146" spans="1:7" ht="22.5" customHeight="1" x14ac:dyDescent="0.35">
      <c r="A146" s="249" t="s">
        <v>219</v>
      </c>
      <c r="B146" s="250"/>
      <c r="C146" s="257" t="s">
        <v>86</v>
      </c>
      <c r="D146" s="258" t="s">
        <v>10</v>
      </c>
      <c r="E146" s="258">
        <v>1</v>
      </c>
      <c r="F146" s="253"/>
      <c r="G146" s="251"/>
    </row>
    <row r="147" spans="1:7" ht="22.5" customHeight="1" x14ac:dyDescent="0.35">
      <c r="A147" s="249" t="s">
        <v>220</v>
      </c>
      <c r="B147" s="250"/>
      <c r="C147" s="257" t="s">
        <v>87</v>
      </c>
      <c r="D147" s="258" t="s">
        <v>10</v>
      </c>
      <c r="E147" s="258">
        <v>1</v>
      </c>
      <c r="F147" s="253"/>
      <c r="G147" s="251"/>
    </row>
    <row r="148" spans="1:7" ht="22.5" customHeight="1" x14ac:dyDescent="0.35">
      <c r="A148" s="249" t="s">
        <v>221</v>
      </c>
      <c r="B148" s="250"/>
      <c r="C148" s="257" t="s">
        <v>88</v>
      </c>
      <c r="D148" s="258" t="s">
        <v>10</v>
      </c>
      <c r="E148" s="258">
        <v>1</v>
      </c>
      <c r="F148" s="253"/>
      <c r="G148" s="251"/>
    </row>
    <row r="149" spans="1:7" ht="22.5" customHeight="1" x14ac:dyDescent="0.35">
      <c r="A149" s="249"/>
      <c r="B149" s="250"/>
      <c r="C149" s="252"/>
      <c r="D149" s="250"/>
      <c r="E149" s="250"/>
      <c r="F149" s="253"/>
      <c r="G149" s="251"/>
    </row>
    <row r="150" spans="1:7" ht="22.5" customHeight="1" x14ac:dyDescent="0.35">
      <c r="A150" s="249" t="s">
        <v>222</v>
      </c>
      <c r="B150" s="250"/>
      <c r="C150" s="252" t="s">
        <v>208</v>
      </c>
      <c r="D150" s="250"/>
      <c r="E150" s="250"/>
      <c r="F150" s="253"/>
      <c r="G150" s="251"/>
    </row>
    <row r="151" spans="1:7" ht="22.5" customHeight="1" x14ac:dyDescent="0.35">
      <c r="A151" s="249" t="s">
        <v>223</v>
      </c>
      <c r="B151" s="250"/>
      <c r="C151" s="255" t="s">
        <v>77</v>
      </c>
      <c r="D151" s="256" t="s">
        <v>10</v>
      </c>
      <c r="E151" s="256">
        <v>1</v>
      </c>
      <c r="F151" s="253"/>
      <c r="G151" s="251"/>
    </row>
    <row r="152" spans="1:7" ht="22.5" customHeight="1" x14ac:dyDescent="0.35">
      <c r="A152" s="249" t="s">
        <v>224</v>
      </c>
      <c r="B152" s="250"/>
      <c r="C152" s="257" t="s">
        <v>78</v>
      </c>
      <c r="D152" s="258" t="s">
        <v>10</v>
      </c>
      <c r="E152" s="258">
        <v>1</v>
      </c>
      <c r="F152" s="253"/>
      <c r="G152" s="251"/>
    </row>
    <row r="153" spans="1:7" ht="22.5" customHeight="1" x14ac:dyDescent="0.35">
      <c r="A153" s="249" t="s">
        <v>225</v>
      </c>
      <c r="B153" s="250"/>
      <c r="C153" s="257" t="s">
        <v>79</v>
      </c>
      <c r="D153" s="258" t="s">
        <v>10</v>
      </c>
      <c r="E153" s="258">
        <v>1</v>
      </c>
      <c r="F153" s="253"/>
      <c r="G153" s="251"/>
    </row>
    <row r="154" spans="1:7" ht="22.5" customHeight="1" x14ac:dyDescent="0.35">
      <c r="A154" s="249" t="s">
        <v>226</v>
      </c>
      <c r="B154" s="250"/>
      <c r="C154" s="257" t="s">
        <v>80</v>
      </c>
      <c r="D154" s="258" t="s">
        <v>10</v>
      </c>
      <c r="E154" s="258">
        <v>1</v>
      </c>
      <c r="F154" s="253"/>
      <c r="G154" s="251"/>
    </row>
    <row r="155" spans="1:7" ht="22.5" customHeight="1" x14ac:dyDescent="0.35">
      <c r="A155" s="249" t="s">
        <v>227</v>
      </c>
      <c r="B155" s="250"/>
      <c r="C155" s="257" t="s">
        <v>81</v>
      </c>
      <c r="D155" s="258" t="s">
        <v>10</v>
      </c>
      <c r="E155" s="258">
        <v>1</v>
      </c>
      <c r="F155" s="253"/>
      <c r="G155" s="251"/>
    </row>
    <row r="156" spans="1:7" ht="22.5" customHeight="1" x14ac:dyDescent="0.35">
      <c r="A156" s="249" t="s">
        <v>228</v>
      </c>
      <c r="B156" s="250"/>
      <c r="C156" s="257" t="s">
        <v>82</v>
      </c>
      <c r="D156" s="258" t="s">
        <v>10</v>
      </c>
      <c r="E156" s="258">
        <v>1</v>
      </c>
      <c r="F156" s="253"/>
      <c r="G156" s="251"/>
    </row>
    <row r="157" spans="1:7" ht="22.5" customHeight="1" x14ac:dyDescent="0.35">
      <c r="A157" s="249" t="s">
        <v>229</v>
      </c>
      <c r="B157" s="250"/>
      <c r="C157" s="257" t="s">
        <v>83</v>
      </c>
      <c r="D157" s="258" t="s">
        <v>10</v>
      </c>
      <c r="E157" s="258">
        <v>1</v>
      </c>
      <c r="F157" s="253"/>
      <c r="G157" s="251"/>
    </row>
    <row r="158" spans="1:7" ht="22.5" customHeight="1" x14ac:dyDescent="0.35">
      <c r="A158" s="249" t="s">
        <v>230</v>
      </c>
      <c r="B158" s="250"/>
      <c r="C158" s="257" t="s">
        <v>84</v>
      </c>
      <c r="D158" s="258" t="s">
        <v>10</v>
      </c>
      <c r="E158" s="258">
        <v>1</v>
      </c>
      <c r="F158" s="253"/>
      <c r="G158" s="251"/>
    </row>
    <row r="159" spans="1:7" ht="22.5" customHeight="1" x14ac:dyDescent="0.35">
      <c r="A159" s="249" t="s">
        <v>231</v>
      </c>
      <c r="B159" s="250"/>
      <c r="C159" s="257" t="s">
        <v>85</v>
      </c>
      <c r="D159" s="258" t="s">
        <v>10</v>
      </c>
      <c r="E159" s="258">
        <v>1</v>
      </c>
      <c r="F159" s="253"/>
      <c r="G159" s="251"/>
    </row>
    <row r="160" spans="1:7" ht="22.5" customHeight="1" x14ac:dyDescent="0.35">
      <c r="A160" s="249" t="s">
        <v>232</v>
      </c>
      <c r="B160" s="250"/>
      <c r="C160" s="257" t="s">
        <v>86</v>
      </c>
      <c r="D160" s="258" t="s">
        <v>10</v>
      </c>
      <c r="E160" s="258">
        <v>1</v>
      </c>
      <c r="F160" s="253"/>
      <c r="G160" s="251"/>
    </row>
    <row r="161" spans="1:7" ht="22.5" customHeight="1" x14ac:dyDescent="0.35">
      <c r="A161" s="249" t="s">
        <v>233</v>
      </c>
      <c r="B161" s="250"/>
      <c r="C161" s="257" t="s">
        <v>87</v>
      </c>
      <c r="D161" s="258" t="s">
        <v>10</v>
      </c>
      <c r="E161" s="258">
        <v>1</v>
      </c>
      <c r="F161" s="253"/>
      <c r="G161" s="251"/>
    </row>
    <row r="162" spans="1:7" ht="22.5" customHeight="1" x14ac:dyDescent="0.35">
      <c r="A162" s="249" t="s">
        <v>234</v>
      </c>
      <c r="B162" s="250"/>
      <c r="C162" s="257" t="s">
        <v>88</v>
      </c>
      <c r="D162" s="258" t="s">
        <v>10</v>
      </c>
      <c r="E162" s="258">
        <v>1</v>
      </c>
      <c r="F162" s="253"/>
      <c r="G162" s="251"/>
    </row>
    <row r="163" spans="1:7" ht="22.5" customHeight="1" x14ac:dyDescent="0.35">
      <c r="A163" s="249"/>
      <c r="B163" s="250"/>
      <c r="C163" s="252"/>
      <c r="D163" s="250"/>
      <c r="E163" s="250"/>
      <c r="F163" s="253"/>
      <c r="G163" s="251"/>
    </row>
    <row r="164" spans="1:7" ht="22.5" customHeight="1" x14ac:dyDescent="0.35">
      <c r="A164" s="249" t="s">
        <v>236</v>
      </c>
      <c r="B164" s="250"/>
      <c r="C164" s="252" t="str">
        <f>PROPER("NIPPLE GALVANISED LONGSCREW")</f>
        <v>Nipple Galvanised Longscrew</v>
      </c>
      <c r="D164" s="250"/>
      <c r="E164" s="250"/>
      <c r="F164" s="253"/>
      <c r="G164" s="251"/>
    </row>
    <row r="165" spans="1:7" ht="22.5" customHeight="1" x14ac:dyDescent="0.35">
      <c r="A165" s="249" t="s">
        <v>237</v>
      </c>
      <c r="B165" s="250"/>
      <c r="C165" s="255" t="s">
        <v>77</v>
      </c>
      <c r="D165" s="256" t="s">
        <v>10</v>
      </c>
      <c r="E165" s="256">
        <v>1</v>
      </c>
      <c r="F165" s="253"/>
      <c r="G165" s="251"/>
    </row>
    <row r="166" spans="1:7" ht="22.5" customHeight="1" x14ac:dyDescent="0.35">
      <c r="A166" s="249" t="s">
        <v>238</v>
      </c>
      <c r="B166" s="250"/>
      <c r="C166" s="257" t="s">
        <v>78</v>
      </c>
      <c r="D166" s="258" t="s">
        <v>10</v>
      </c>
      <c r="E166" s="258">
        <v>1</v>
      </c>
      <c r="F166" s="253"/>
      <c r="G166" s="251"/>
    </row>
    <row r="167" spans="1:7" ht="22.5" customHeight="1" x14ac:dyDescent="0.35">
      <c r="A167" s="249" t="s">
        <v>239</v>
      </c>
      <c r="B167" s="250"/>
      <c r="C167" s="257" t="s">
        <v>79</v>
      </c>
      <c r="D167" s="258" t="s">
        <v>10</v>
      </c>
      <c r="E167" s="258">
        <v>1</v>
      </c>
      <c r="F167" s="253"/>
      <c r="G167" s="251"/>
    </row>
    <row r="168" spans="1:7" ht="22.5" customHeight="1" x14ac:dyDescent="0.35">
      <c r="A168" s="249" t="s">
        <v>240</v>
      </c>
      <c r="B168" s="250"/>
      <c r="C168" s="257" t="s">
        <v>80</v>
      </c>
      <c r="D168" s="258" t="s">
        <v>10</v>
      </c>
      <c r="E168" s="258">
        <v>1</v>
      </c>
      <c r="F168" s="253"/>
      <c r="G168" s="251"/>
    </row>
    <row r="169" spans="1:7" ht="22.5" customHeight="1" x14ac:dyDescent="0.35">
      <c r="A169" s="249" t="s">
        <v>241</v>
      </c>
      <c r="B169" s="250"/>
      <c r="C169" s="257" t="s">
        <v>81</v>
      </c>
      <c r="D169" s="258" t="s">
        <v>10</v>
      </c>
      <c r="E169" s="258">
        <v>1</v>
      </c>
      <c r="F169" s="253"/>
      <c r="G169" s="251"/>
    </row>
    <row r="170" spans="1:7" ht="22.5" customHeight="1" x14ac:dyDescent="0.35">
      <c r="A170" s="249" t="s">
        <v>242</v>
      </c>
      <c r="B170" s="250"/>
      <c r="C170" s="257" t="s">
        <v>82</v>
      </c>
      <c r="D170" s="258" t="s">
        <v>10</v>
      </c>
      <c r="E170" s="258">
        <v>1</v>
      </c>
      <c r="F170" s="253"/>
      <c r="G170" s="251"/>
    </row>
    <row r="171" spans="1:7" ht="22.5" customHeight="1" x14ac:dyDescent="0.35">
      <c r="A171" s="249" t="s">
        <v>243</v>
      </c>
      <c r="B171" s="250"/>
      <c r="C171" s="257" t="s">
        <v>83</v>
      </c>
      <c r="D171" s="258" t="s">
        <v>10</v>
      </c>
      <c r="E171" s="258">
        <v>1</v>
      </c>
      <c r="F171" s="253"/>
      <c r="G171" s="251"/>
    </row>
    <row r="172" spans="1:7" ht="22.5" customHeight="1" x14ac:dyDescent="0.35">
      <c r="A172" s="249" t="s">
        <v>244</v>
      </c>
      <c r="B172" s="250"/>
      <c r="C172" s="257" t="s">
        <v>84</v>
      </c>
      <c r="D172" s="258" t="s">
        <v>10</v>
      </c>
      <c r="E172" s="258">
        <v>1</v>
      </c>
      <c r="F172" s="253"/>
      <c r="G172" s="251"/>
    </row>
    <row r="173" spans="1:7" ht="22.5" customHeight="1" x14ac:dyDescent="0.35">
      <c r="A173" s="249" t="s">
        <v>245</v>
      </c>
      <c r="B173" s="250"/>
      <c r="C173" s="257" t="s">
        <v>85</v>
      </c>
      <c r="D173" s="258" t="s">
        <v>10</v>
      </c>
      <c r="E173" s="258">
        <v>1</v>
      </c>
      <c r="F173" s="253"/>
      <c r="G173" s="251"/>
    </row>
    <row r="174" spans="1:7" ht="22.5" customHeight="1" x14ac:dyDescent="0.35">
      <c r="A174" s="249" t="s">
        <v>246</v>
      </c>
      <c r="B174" s="250"/>
      <c r="C174" s="257" t="s">
        <v>86</v>
      </c>
      <c r="D174" s="258" t="s">
        <v>10</v>
      </c>
      <c r="E174" s="258">
        <v>1</v>
      </c>
      <c r="F174" s="253"/>
      <c r="G174" s="251"/>
    </row>
    <row r="175" spans="1:7" ht="22.5" customHeight="1" x14ac:dyDescent="0.35">
      <c r="A175" s="249" t="s">
        <v>247</v>
      </c>
      <c r="B175" s="250"/>
      <c r="C175" s="257" t="s">
        <v>87</v>
      </c>
      <c r="D175" s="258" t="s">
        <v>10</v>
      </c>
      <c r="E175" s="258">
        <v>1</v>
      </c>
      <c r="F175" s="253"/>
      <c r="G175" s="251"/>
    </row>
    <row r="176" spans="1:7" ht="22.5" customHeight="1" x14ac:dyDescent="0.35">
      <c r="A176" s="249" t="s">
        <v>248</v>
      </c>
      <c r="B176" s="250"/>
      <c r="C176" s="257" t="s">
        <v>88</v>
      </c>
      <c r="D176" s="258" t="s">
        <v>10</v>
      </c>
      <c r="E176" s="258">
        <v>1</v>
      </c>
      <c r="F176" s="253"/>
      <c r="G176" s="251"/>
    </row>
    <row r="177" spans="1:7" ht="22.5" customHeight="1" x14ac:dyDescent="0.35">
      <c r="A177" s="249"/>
      <c r="B177" s="250"/>
      <c r="C177" s="257"/>
      <c r="D177" s="258"/>
      <c r="E177" s="258"/>
      <c r="F177" s="253"/>
      <c r="G177" s="251"/>
    </row>
    <row r="178" spans="1:7" ht="22.5" customHeight="1" thickBot="1" x14ac:dyDescent="0.4">
      <c r="A178" s="249"/>
      <c r="B178" s="250"/>
      <c r="C178" s="257"/>
      <c r="D178" s="258"/>
      <c r="E178" s="258"/>
      <c r="F178" s="253"/>
      <c r="G178" s="251"/>
    </row>
    <row r="179" spans="1:7" ht="22.5" customHeight="1" thickBot="1" x14ac:dyDescent="0.4">
      <c r="A179" s="149" t="s">
        <v>6583</v>
      </c>
      <c r="B179" s="150"/>
      <c r="C179" s="151" t="s">
        <v>6505</v>
      </c>
      <c r="D179" s="152"/>
      <c r="E179" s="152"/>
      <c r="F179" s="152"/>
      <c r="G179" s="153"/>
    </row>
    <row r="180" spans="1:7" ht="22.5" customHeight="1" thickBot="1" x14ac:dyDescent="0.4">
      <c r="A180" s="149" t="s">
        <v>6583</v>
      </c>
      <c r="B180" s="150"/>
      <c r="C180" s="151" t="s">
        <v>6507</v>
      </c>
      <c r="D180" s="152"/>
      <c r="E180" s="152"/>
      <c r="F180" s="152"/>
      <c r="G180" s="153"/>
    </row>
    <row r="181" spans="1:7" ht="22.5" customHeight="1" x14ac:dyDescent="0.35">
      <c r="A181" s="249" t="s">
        <v>252</v>
      </c>
      <c r="B181" s="250"/>
      <c r="C181" s="252" t="str">
        <f>PROPER("ADAPTOR GALVANISED SWAGE")</f>
        <v>Adaptor Galvanised Swage</v>
      </c>
      <c r="D181" s="250"/>
      <c r="E181" s="250"/>
      <c r="F181" s="253"/>
      <c r="G181" s="251"/>
    </row>
    <row r="182" spans="1:7" ht="22.5" customHeight="1" x14ac:dyDescent="0.35">
      <c r="A182" s="249" t="s">
        <v>253</v>
      </c>
      <c r="B182" s="250"/>
      <c r="C182" s="255" t="s">
        <v>77</v>
      </c>
      <c r="D182" s="256" t="s">
        <v>10</v>
      </c>
      <c r="E182" s="256">
        <v>1</v>
      </c>
      <c r="F182" s="253"/>
      <c r="G182" s="251"/>
    </row>
    <row r="183" spans="1:7" ht="22.5" customHeight="1" x14ac:dyDescent="0.35">
      <c r="A183" s="249" t="s">
        <v>254</v>
      </c>
      <c r="B183" s="250"/>
      <c r="C183" s="257" t="s">
        <v>78</v>
      </c>
      <c r="D183" s="258" t="s">
        <v>10</v>
      </c>
      <c r="E183" s="258">
        <v>1</v>
      </c>
      <c r="F183" s="253"/>
      <c r="G183" s="251"/>
    </row>
    <row r="184" spans="1:7" ht="22.5" customHeight="1" x14ac:dyDescent="0.35">
      <c r="A184" s="249" t="s">
        <v>255</v>
      </c>
      <c r="B184" s="250"/>
      <c r="C184" s="257" t="s">
        <v>79</v>
      </c>
      <c r="D184" s="258" t="s">
        <v>10</v>
      </c>
      <c r="E184" s="258">
        <v>1</v>
      </c>
      <c r="F184" s="253"/>
      <c r="G184" s="251"/>
    </row>
    <row r="185" spans="1:7" ht="22.5" customHeight="1" x14ac:dyDescent="0.35">
      <c r="A185" s="249" t="s">
        <v>256</v>
      </c>
      <c r="B185" s="250"/>
      <c r="C185" s="257" t="s">
        <v>80</v>
      </c>
      <c r="D185" s="258" t="s">
        <v>10</v>
      </c>
      <c r="E185" s="258">
        <v>1</v>
      </c>
      <c r="F185" s="253"/>
      <c r="G185" s="251"/>
    </row>
    <row r="186" spans="1:7" ht="22.5" customHeight="1" x14ac:dyDescent="0.35">
      <c r="A186" s="249" t="s">
        <v>257</v>
      </c>
      <c r="B186" s="250"/>
      <c r="C186" s="257" t="s">
        <v>81</v>
      </c>
      <c r="D186" s="258" t="s">
        <v>10</v>
      </c>
      <c r="E186" s="258">
        <v>1</v>
      </c>
      <c r="F186" s="253"/>
      <c r="G186" s="251"/>
    </row>
    <row r="187" spans="1:7" ht="22.5" customHeight="1" x14ac:dyDescent="0.35">
      <c r="A187" s="249" t="s">
        <v>258</v>
      </c>
      <c r="B187" s="250"/>
      <c r="C187" s="257" t="s">
        <v>82</v>
      </c>
      <c r="D187" s="258" t="s">
        <v>10</v>
      </c>
      <c r="E187" s="258">
        <v>1</v>
      </c>
      <c r="F187" s="253"/>
      <c r="G187" s="251"/>
    </row>
    <row r="188" spans="1:7" ht="22.5" customHeight="1" x14ac:dyDescent="0.35">
      <c r="A188" s="249" t="s">
        <v>259</v>
      </c>
      <c r="B188" s="250"/>
      <c r="C188" s="257" t="s">
        <v>83</v>
      </c>
      <c r="D188" s="258" t="s">
        <v>10</v>
      </c>
      <c r="E188" s="258">
        <v>1</v>
      </c>
      <c r="F188" s="253"/>
      <c r="G188" s="251"/>
    </row>
    <row r="189" spans="1:7" ht="22.5" customHeight="1" x14ac:dyDescent="0.35">
      <c r="A189" s="249" t="s">
        <v>260</v>
      </c>
      <c r="B189" s="250"/>
      <c r="C189" s="257" t="s">
        <v>84</v>
      </c>
      <c r="D189" s="258" t="s">
        <v>10</v>
      </c>
      <c r="E189" s="258">
        <v>1</v>
      </c>
      <c r="F189" s="253"/>
      <c r="G189" s="251"/>
    </row>
    <row r="190" spans="1:7" ht="22.5" customHeight="1" x14ac:dyDescent="0.35">
      <c r="A190" s="249" t="s">
        <v>261</v>
      </c>
      <c r="B190" s="250"/>
      <c r="C190" s="257" t="s">
        <v>85</v>
      </c>
      <c r="D190" s="258" t="s">
        <v>10</v>
      </c>
      <c r="E190" s="258">
        <v>1</v>
      </c>
      <c r="F190" s="253"/>
      <c r="G190" s="251"/>
    </row>
    <row r="191" spans="1:7" ht="22.5" customHeight="1" x14ac:dyDescent="0.35">
      <c r="A191" s="249" t="s">
        <v>262</v>
      </c>
      <c r="B191" s="250"/>
      <c r="C191" s="257" t="s">
        <v>86</v>
      </c>
      <c r="D191" s="258" t="s">
        <v>10</v>
      </c>
      <c r="E191" s="258">
        <v>1</v>
      </c>
      <c r="F191" s="253"/>
      <c r="G191" s="251"/>
    </row>
    <row r="192" spans="1:7" ht="22.5" customHeight="1" x14ac:dyDescent="0.35">
      <c r="A192" s="249" t="s">
        <v>263</v>
      </c>
      <c r="B192" s="250"/>
      <c r="C192" s="257" t="s">
        <v>87</v>
      </c>
      <c r="D192" s="258" t="s">
        <v>10</v>
      </c>
      <c r="E192" s="258">
        <v>1</v>
      </c>
      <c r="F192" s="253"/>
      <c r="G192" s="251"/>
    </row>
    <row r="193" spans="1:7" ht="22.5" customHeight="1" x14ac:dyDescent="0.35">
      <c r="A193" s="249" t="s">
        <v>264</v>
      </c>
      <c r="B193" s="250"/>
      <c r="C193" s="257" t="s">
        <v>88</v>
      </c>
      <c r="D193" s="258" t="s">
        <v>10</v>
      </c>
      <c r="E193" s="258">
        <v>1</v>
      </c>
      <c r="F193" s="253"/>
      <c r="G193" s="251"/>
    </row>
    <row r="194" spans="1:7" ht="22.5" customHeight="1" x14ac:dyDescent="0.35">
      <c r="A194" s="249"/>
      <c r="B194" s="250"/>
      <c r="C194" s="252"/>
      <c r="D194" s="250"/>
      <c r="E194" s="250"/>
      <c r="F194" s="253"/>
      <c r="G194" s="251"/>
    </row>
    <row r="195" spans="1:7" ht="22.5" customHeight="1" x14ac:dyDescent="0.35">
      <c r="A195" s="249" t="s">
        <v>265</v>
      </c>
      <c r="B195" s="250"/>
      <c r="C195" s="252" t="s">
        <v>235</v>
      </c>
      <c r="D195" s="250"/>
      <c r="E195" s="250"/>
      <c r="F195" s="253"/>
      <c r="G195" s="251"/>
    </row>
    <row r="196" spans="1:7" ht="22.5" customHeight="1" x14ac:dyDescent="0.35">
      <c r="A196" s="249" t="s">
        <v>266</v>
      </c>
      <c r="B196" s="250"/>
      <c r="C196" s="255" t="s">
        <v>77</v>
      </c>
      <c r="D196" s="256" t="s">
        <v>10</v>
      </c>
      <c r="E196" s="256">
        <v>1</v>
      </c>
      <c r="F196" s="253"/>
      <c r="G196" s="251"/>
    </row>
    <row r="197" spans="1:7" ht="22.5" customHeight="1" x14ac:dyDescent="0.35">
      <c r="A197" s="249" t="s">
        <v>267</v>
      </c>
      <c r="B197" s="250"/>
      <c r="C197" s="257" t="s">
        <v>78</v>
      </c>
      <c r="D197" s="258" t="s">
        <v>10</v>
      </c>
      <c r="E197" s="258">
        <v>1</v>
      </c>
      <c r="F197" s="253"/>
      <c r="G197" s="251"/>
    </row>
    <row r="198" spans="1:7" ht="22.5" customHeight="1" x14ac:dyDescent="0.35">
      <c r="A198" s="249" t="s">
        <v>268</v>
      </c>
      <c r="B198" s="250"/>
      <c r="C198" s="257" t="s">
        <v>79</v>
      </c>
      <c r="D198" s="258" t="s">
        <v>10</v>
      </c>
      <c r="E198" s="258">
        <v>1</v>
      </c>
      <c r="F198" s="253"/>
      <c r="G198" s="251"/>
    </row>
    <row r="199" spans="1:7" ht="22.5" customHeight="1" x14ac:dyDescent="0.35">
      <c r="A199" s="249" t="s">
        <v>269</v>
      </c>
      <c r="B199" s="250"/>
      <c r="C199" s="257" t="s">
        <v>80</v>
      </c>
      <c r="D199" s="258" t="s">
        <v>10</v>
      </c>
      <c r="E199" s="258">
        <v>1</v>
      </c>
      <c r="F199" s="253"/>
      <c r="G199" s="251"/>
    </row>
    <row r="200" spans="1:7" ht="22.5" customHeight="1" x14ac:dyDescent="0.35">
      <c r="A200" s="249" t="s">
        <v>270</v>
      </c>
      <c r="B200" s="250"/>
      <c r="C200" s="257" t="s">
        <v>81</v>
      </c>
      <c r="D200" s="258" t="s">
        <v>10</v>
      </c>
      <c r="E200" s="258">
        <v>1</v>
      </c>
      <c r="F200" s="253"/>
      <c r="G200" s="251"/>
    </row>
    <row r="201" spans="1:7" ht="22.5" customHeight="1" x14ac:dyDescent="0.35">
      <c r="A201" s="249" t="s">
        <v>271</v>
      </c>
      <c r="B201" s="250"/>
      <c r="C201" s="257" t="s">
        <v>82</v>
      </c>
      <c r="D201" s="258" t="s">
        <v>10</v>
      </c>
      <c r="E201" s="258">
        <v>1</v>
      </c>
      <c r="F201" s="253"/>
      <c r="G201" s="251"/>
    </row>
    <row r="202" spans="1:7" ht="22.5" customHeight="1" x14ac:dyDescent="0.35">
      <c r="A202" s="249" t="s">
        <v>272</v>
      </c>
      <c r="B202" s="250"/>
      <c r="C202" s="257" t="s">
        <v>83</v>
      </c>
      <c r="D202" s="258" t="s">
        <v>10</v>
      </c>
      <c r="E202" s="258">
        <v>1</v>
      </c>
      <c r="F202" s="253"/>
      <c r="G202" s="251"/>
    </row>
    <row r="203" spans="1:7" ht="22.5" customHeight="1" x14ac:dyDescent="0.35">
      <c r="A203" s="249" t="s">
        <v>273</v>
      </c>
      <c r="B203" s="250"/>
      <c r="C203" s="257" t="s">
        <v>84</v>
      </c>
      <c r="D203" s="258" t="s">
        <v>10</v>
      </c>
      <c r="E203" s="258">
        <v>1</v>
      </c>
      <c r="F203" s="253"/>
      <c r="G203" s="251"/>
    </row>
    <row r="204" spans="1:7" ht="22.5" customHeight="1" x14ac:dyDescent="0.35">
      <c r="A204" s="249" t="s">
        <v>274</v>
      </c>
      <c r="B204" s="250"/>
      <c r="C204" s="257" t="s">
        <v>85</v>
      </c>
      <c r="D204" s="258" t="s">
        <v>10</v>
      </c>
      <c r="E204" s="258">
        <v>1</v>
      </c>
      <c r="F204" s="253"/>
      <c r="G204" s="251"/>
    </row>
    <row r="205" spans="1:7" ht="22.5" customHeight="1" x14ac:dyDescent="0.35">
      <c r="A205" s="249" t="s">
        <v>275</v>
      </c>
      <c r="B205" s="250"/>
      <c r="C205" s="257" t="s">
        <v>86</v>
      </c>
      <c r="D205" s="258" t="s">
        <v>10</v>
      </c>
      <c r="E205" s="258">
        <v>1</v>
      </c>
      <c r="F205" s="253"/>
      <c r="G205" s="251"/>
    </row>
    <row r="206" spans="1:7" ht="22.5" customHeight="1" x14ac:dyDescent="0.35">
      <c r="A206" s="249" t="s">
        <v>276</v>
      </c>
      <c r="B206" s="250"/>
      <c r="C206" s="257" t="s">
        <v>87</v>
      </c>
      <c r="D206" s="258" t="s">
        <v>10</v>
      </c>
      <c r="E206" s="258">
        <v>1</v>
      </c>
      <c r="F206" s="253"/>
      <c r="G206" s="251"/>
    </row>
    <row r="207" spans="1:7" ht="22.5" customHeight="1" x14ac:dyDescent="0.35">
      <c r="A207" s="249" t="s">
        <v>277</v>
      </c>
      <c r="B207" s="250"/>
      <c r="C207" s="257" t="s">
        <v>88</v>
      </c>
      <c r="D207" s="258" t="s">
        <v>10</v>
      </c>
      <c r="E207" s="258">
        <v>1</v>
      </c>
      <c r="F207" s="253"/>
      <c r="G207" s="251"/>
    </row>
    <row r="208" spans="1:7" ht="22.5" customHeight="1" x14ac:dyDescent="0.35">
      <c r="A208" s="249"/>
      <c r="B208" s="250"/>
      <c r="C208" s="252"/>
      <c r="D208" s="250"/>
      <c r="E208" s="250"/>
      <c r="F208" s="253"/>
      <c r="G208" s="251"/>
    </row>
    <row r="209" spans="1:7" ht="22.5" customHeight="1" x14ac:dyDescent="0.35">
      <c r="A209" s="249" t="s">
        <v>278</v>
      </c>
      <c r="B209" s="250"/>
      <c r="C209" s="252" t="s">
        <v>249</v>
      </c>
      <c r="D209" s="250"/>
      <c r="E209" s="250"/>
      <c r="F209" s="253"/>
      <c r="G209" s="251"/>
    </row>
    <row r="210" spans="1:7" ht="22.5" customHeight="1" x14ac:dyDescent="0.35">
      <c r="A210" s="249" t="s">
        <v>279</v>
      </c>
      <c r="B210" s="250"/>
      <c r="C210" s="255" t="s">
        <v>77</v>
      </c>
      <c r="D210" s="256" t="s">
        <v>10</v>
      </c>
      <c r="E210" s="256">
        <v>1</v>
      </c>
      <c r="F210" s="253"/>
      <c r="G210" s="251"/>
    </row>
    <row r="211" spans="1:7" ht="22.5" customHeight="1" x14ac:dyDescent="0.35">
      <c r="A211" s="249" t="s">
        <v>280</v>
      </c>
      <c r="B211" s="250"/>
      <c r="C211" s="257" t="s">
        <v>78</v>
      </c>
      <c r="D211" s="258" t="s">
        <v>10</v>
      </c>
      <c r="E211" s="258">
        <v>1</v>
      </c>
      <c r="F211" s="253"/>
      <c r="G211" s="251"/>
    </row>
    <row r="212" spans="1:7" ht="22.5" customHeight="1" x14ac:dyDescent="0.35">
      <c r="A212" s="249" t="s">
        <v>281</v>
      </c>
      <c r="B212" s="250"/>
      <c r="C212" s="257" t="s">
        <v>79</v>
      </c>
      <c r="D212" s="258" t="s">
        <v>10</v>
      </c>
      <c r="E212" s="258">
        <v>1</v>
      </c>
      <c r="F212" s="253"/>
      <c r="G212" s="251"/>
    </row>
    <row r="213" spans="1:7" ht="22.5" customHeight="1" x14ac:dyDescent="0.35">
      <c r="A213" s="249" t="s">
        <v>282</v>
      </c>
      <c r="B213" s="250"/>
      <c r="C213" s="257" t="s">
        <v>80</v>
      </c>
      <c r="D213" s="258" t="s">
        <v>10</v>
      </c>
      <c r="E213" s="258">
        <v>1</v>
      </c>
      <c r="F213" s="253"/>
      <c r="G213" s="251"/>
    </row>
    <row r="214" spans="1:7" ht="22.5" customHeight="1" x14ac:dyDescent="0.35">
      <c r="A214" s="249" t="s">
        <v>283</v>
      </c>
      <c r="B214" s="250"/>
      <c r="C214" s="257" t="s">
        <v>81</v>
      </c>
      <c r="D214" s="258" t="s">
        <v>10</v>
      </c>
      <c r="E214" s="258">
        <v>1</v>
      </c>
      <c r="F214" s="253"/>
      <c r="G214" s="251"/>
    </row>
    <row r="215" spans="1:7" ht="22.5" customHeight="1" x14ac:dyDescent="0.35">
      <c r="A215" s="249" t="s">
        <v>284</v>
      </c>
      <c r="B215" s="250"/>
      <c r="C215" s="257" t="s">
        <v>82</v>
      </c>
      <c r="D215" s="258" t="s">
        <v>10</v>
      </c>
      <c r="E215" s="258">
        <v>1</v>
      </c>
      <c r="F215" s="253"/>
      <c r="G215" s="251"/>
    </row>
    <row r="216" spans="1:7" ht="22.5" customHeight="1" x14ac:dyDescent="0.35">
      <c r="A216" s="249" t="s">
        <v>285</v>
      </c>
      <c r="B216" s="250"/>
      <c r="C216" s="257" t="s">
        <v>83</v>
      </c>
      <c r="D216" s="258" t="s">
        <v>10</v>
      </c>
      <c r="E216" s="258">
        <v>1</v>
      </c>
      <c r="F216" s="253"/>
      <c r="G216" s="251"/>
    </row>
    <row r="217" spans="1:7" ht="22.5" customHeight="1" x14ac:dyDescent="0.35">
      <c r="A217" s="249" t="s">
        <v>286</v>
      </c>
      <c r="B217" s="250"/>
      <c r="C217" s="257" t="s">
        <v>84</v>
      </c>
      <c r="D217" s="258" t="s">
        <v>10</v>
      </c>
      <c r="E217" s="258">
        <v>1</v>
      </c>
      <c r="F217" s="253"/>
      <c r="G217" s="251"/>
    </row>
    <row r="218" spans="1:7" ht="22.5" customHeight="1" x14ac:dyDescent="0.35">
      <c r="A218" s="249" t="s">
        <v>287</v>
      </c>
      <c r="B218" s="250"/>
      <c r="C218" s="257" t="s">
        <v>85</v>
      </c>
      <c r="D218" s="258" t="s">
        <v>10</v>
      </c>
      <c r="E218" s="258">
        <v>1</v>
      </c>
      <c r="F218" s="253"/>
      <c r="G218" s="251"/>
    </row>
    <row r="219" spans="1:7" ht="22.5" customHeight="1" x14ac:dyDescent="0.35">
      <c r="A219" s="249" t="s">
        <v>288</v>
      </c>
      <c r="B219" s="250"/>
      <c r="C219" s="257" t="s">
        <v>86</v>
      </c>
      <c r="D219" s="258" t="s">
        <v>10</v>
      </c>
      <c r="E219" s="258">
        <v>1</v>
      </c>
      <c r="F219" s="253"/>
      <c r="G219" s="251"/>
    </row>
    <row r="220" spans="1:7" ht="22.5" customHeight="1" x14ac:dyDescent="0.35">
      <c r="A220" s="249" t="s">
        <v>289</v>
      </c>
      <c r="B220" s="250"/>
      <c r="C220" s="257" t="s">
        <v>87</v>
      </c>
      <c r="D220" s="258" t="s">
        <v>10</v>
      </c>
      <c r="E220" s="258">
        <v>1</v>
      </c>
      <c r="F220" s="253"/>
      <c r="G220" s="251"/>
    </row>
    <row r="221" spans="1:7" ht="22.5" customHeight="1" x14ac:dyDescent="0.35">
      <c r="A221" s="249" t="s">
        <v>290</v>
      </c>
      <c r="B221" s="250"/>
      <c r="C221" s="257" t="s">
        <v>88</v>
      </c>
      <c r="D221" s="258" t="s">
        <v>10</v>
      </c>
      <c r="E221" s="258">
        <v>1</v>
      </c>
      <c r="F221" s="253"/>
      <c r="G221" s="251"/>
    </row>
    <row r="222" spans="1:7" ht="22.5" customHeight="1" x14ac:dyDescent="0.35">
      <c r="A222" s="249"/>
      <c r="B222" s="250"/>
      <c r="C222" s="257"/>
      <c r="D222" s="258"/>
      <c r="E222" s="258"/>
      <c r="F222" s="253"/>
      <c r="G222" s="251"/>
    </row>
    <row r="223" spans="1:7" ht="22.5" customHeight="1" thickBot="1" x14ac:dyDescent="0.4">
      <c r="A223" s="249"/>
      <c r="B223" s="250"/>
      <c r="C223" s="257"/>
      <c r="D223" s="258"/>
      <c r="E223" s="258"/>
      <c r="F223" s="253"/>
      <c r="G223" s="251"/>
    </row>
    <row r="224" spans="1:7" ht="22.5" customHeight="1" thickBot="1" x14ac:dyDescent="0.4">
      <c r="A224" s="149" t="s">
        <v>6583</v>
      </c>
      <c r="B224" s="150"/>
      <c r="C224" s="151" t="s">
        <v>6505</v>
      </c>
      <c r="D224" s="152"/>
      <c r="E224" s="152"/>
      <c r="F224" s="152"/>
      <c r="G224" s="153"/>
    </row>
    <row r="225" spans="1:7" ht="22.5" customHeight="1" thickBot="1" x14ac:dyDescent="0.4">
      <c r="A225" s="149" t="s">
        <v>6583</v>
      </c>
      <c r="B225" s="150"/>
      <c r="C225" s="151" t="s">
        <v>6507</v>
      </c>
      <c r="D225" s="152"/>
      <c r="E225" s="152"/>
      <c r="F225" s="152"/>
      <c r="G225" s="153"/>
    </row>
    <row r="226" spans="1:7" ht="22.5" customHeight="1" x14ac:dyDescent="0.35">
      <c r="A226" s="260" t="s">
        <v>291</v>
      </c>
      <c r="B226" s="250"/>
      <c r="C226" s="252" t="s">
        <v>250</v>
      </c>
      <c r="D226" s="250"/>
      <c r="E226" s="250"/>
      <c r="F226" s="253"/>
      <c r="G226" s="251"/>
    </row>
    <row r="227" spans="1:7" ht="22.5" customHeight="1" x14ac:dyDescent="0.35">
      <c r="A227" s="260" t="s">
        <v>292</v>
      </c>
      <c r="B227" s="250"/>
      <c r="C227" s="255" t="s">
        <v>77</v>
      </c>
      <c r="D227" s="256" t="s">
        <v>10</v>
      </c>
      <c r="E227" s="256">
        <v>1</v>
      </c>
      <c r="F227" s="253"/>
      <c r="G227" s="251"/>
    </row>
    <row r="228" spans="1:7" ht="22.5" customHeight="1" x14ac:dyDescent="0.35">
      <c r="A228" s="260" t="s">
        <v>293</v>
      </c>
      <c r="B228" s="250"/>
      <c r="C228" s="257" t="s">
        <v>78</v>
      </c>
      <c r="D228" s="258" t="s">
        <v>10</v>
      </c>
      <c r="E228" s="258">
        <v>1</v>
      </c>
      <c r="F228" s="253"/>
      <c r="G228" s="251"/>
    </row>
    <row r="229" spans="1:7" ht="22.5" customHeight="1" x14ac:dyDescent="0.35">
      <c r="A229" s="260" t="s">
        <v>294</v>
      </c>
      <c r="B229" s="250"/>
      <c r="C229" s="257" t="s">
        <v>79</v>
      </c>
      <c r="D229" s="258" t="s">
        <v>10</v>
      </c>
      <c r="E229" s="258">
        <v>1</v>
      </c>
      <c r="F229" s="253"/>
      <c r="G229" s="251"/>
    </row>
    <row r="230" spans="1:7" ht="22.5" customHeight="1" x14ac:dyDescent="0.35">
      <c r="A230" s="260" t="s">
        <v>295</v>
      </c>
      <c r="B230" s="250"/>
      <c r="C230" s="257" t="s">
        <v>80</v>
      </c>
      <c r="D230" s="258" t="s">
        <v>10</v>
      </c>
      <c r="E230" s="258">
        <v>1</v>
      </c>
      <c r="F230" s="253"/>
      <c r="G230" s="251"/>
    </row>
    <row r="231" spans="1:7" ht="22.5" customHeight="1" x14ac:dyDescent="0.35">
      <c r="A231" s="260" t="s">
        <v>296</v>
      </c>
      <c r="B231" s="250"/>
      <c r="C231" s="257" t="s">
        <v>81</v>
      </c>
      <c r="D231" s="258" t="s">
        <v>10</v>
      </c>
      <c r="E231" s="258">
        <v>1</v>
      </c>
      <c r="F231" s="253"/>
      <c r="G231" s="251"/>
    </row>
    <row r="232" spans="1:7" ht="22.5" customHeight="1" x14ac:dyDescent="0.35">
      <c r="A232" s="260" t="s">
        <v>297</v>
      </c>
      <c r="B232" s="250"/>
      <c r="C232" s="257" t="s">
        <v>82</v>
      </c>
      <c r="D232" s="258" t="s">
        <v>10</v>
      </c>
      <c r="E232" s="258">
        <v>1</v>
      </c>
      <c r="F232" s="253"/>
      <c r="G232" s="251"/>
    </row>
    <row r="233" spans="1:7" ht="22.5" customHeight="1" x14ac:dyDescent="0.35">
      <c r="A233" s="260" t="s">
        <v>298</v>
      </c>
      <c r="B233" s="250"/>
      <c r="C233" s="257" t="s">
        <v>83</v>
      </c>
      <c r="D233" s="258" t="s">
        <v>10</v>
      </c>
      <c r="E233" s="258">
        <v>1</v>
      </c>
      <c r="F233" s="253"/>
      <c r="G233" s="251"/>
    </row>
    <row r="234" spans="1:7" ht="22.5" customHeight="1" x14ac:dyDescent="0.35">
      <c r="A234" s="260" t="s">
        <v>299</v>
      </c>
      <c r="B234" s="250"/>
      <c r="C234" s="257" t="s">
        <v>84</v>
      </c>
      <c r="D234" s="258" t="s">
        <v>10</v>
      </c>
      <c r="E234" s="258">
        <v>1</v>
      </c>
      <c r="F234" s="253"/>
      <c r="G234" s="251"/>
    </row>
    <row r="235" spans="1:7" ht="22.5" customHeight="1" x14ac:dyDescent="0.35">
      <c r="A235" s="260" t="s">
        <v>300</v>
      </c>
      <c r="B235" s="250"/>
      <c r="C235" s="257" t="s">
        <v>85</v>
      </c>
      <c r="D235" s="258" t="s">
        <v>10</v>
      </c>
      <c r="E235" s="258">
        <v>1</v>
      </c>
      <c r="F235" s="253"/>
      <c r="G235" s="251"/>
    </row>
    <row r="236" spans="1:7" ht="22.5" customHeight="1" x14ac:dyDescent="0.35">
      <c r="A236" s="260" t="s">
        <v>301</v>
      </c>
      <c r="B236" s="250"/>
      <c r="C236" s="257" t="s">
        <v>86</v>
      </c>
      <c r="D236" s="258" t="s">
        <v>10</v>
      </c>
      <c r="E236" s="258">
        <v>1</v>
      </c>
      <c r="F236" s="253"/>
      <c r="G236" s="251"/>
    </row>
    <row r="237" spans="1:7" ht="22.5" customHeight="1" x14ac:dyDescent="0.35">
      <c r="A237" s="260" t="s">
        <v>302</v>
      </c>
      <c r="B237" s="250"/>
      <c r="C237" s="257" t="s">
        <v>87</v>
      </c>
      <c r="D237" s="258" t="s">
        <v>10</v>
      </c>
      <c r="E237" s="258">
        <v>1</v>
      </c>
      <c r="F237" s="253"/>
      <c r="G237" s="251"/>
    </row>
    <row r="238" spans="1:7" ht="22.5" customHeight="1" x14ac:dyDescent="0.35">
      <c r="A238" s="260" t="s">
        <v>303</v>
      </c>
      <c r="B238" s="250"/>
      <c r="C238" s="257" t="s">
        <v>88</v>
      </c>
      <c r="D238" s="258" t="s">
        <v>10</v>
      </c>
      <c r="E238" s="258">
        <v>1</v>
      </c>
      <c r="F238" s="253"/>
      <c r="G238" s="251"/>
    </row>
    <row r="239" spans="1:7" ht="22.5" customHeight="1" x14ac:dyDescent="0.35">
      <c r="A239" s="249"/>
      <c r="B239" s="250"/>
      <c r="C239" s="252"/>
      <c r="D239" s="250"/>
      <c r="E239" s="250"/>
      <c r="F239" s="253"/>
      <c r="G239" s="251"/>
    </row>
    <row r="240" spans="1:7" ht="22.5" customHeight="1" x14ac:dyDescent="0.35">
      <c r="A240" s="260" t="s">
        <v>304</v>
      </c>
      <c r="B240" s="250"/>
      <c r="C240" s="252" t="s">
        <v>251</v>
      </c>
      <c r="D240" s="250"/>
      <c r="E240" s="250"/>
      <c r="F240" s="253"/>
      <c r="G240" s="251"/>
    </row>
    <row r="241" spans="1:7" ht="22.5" customHeight="1" x14ac:dyDescent="0.35">
      <c r="A241" s="260" t="s">
        <v>305</v>
      </c>
      <c r="B241" s="250"/>
      <c r="C241" s="255" t="s">
        <v>77</v>
      </c>
      <c r="D241" s="256" t="s">
        <v>10</v>
      </c>
      <c r="E241" s="256">
        <v>1</v>
      </c>
      <c r="F241" s="253"/>
      <c r="G241" s="251"/>
    </row>
    <row r="242" spans="1:7" ht="22.5" customHeight="1" x14ac:dyDescent="0.35">
      <c r="A242" s="260" t="s">
        <v>306</v>
      </c>
      <c r="B242" s="250"/>
      <c r="C242" s="257" t="s">
        <v>78</v>
      </c>
      <c r="D242" s="258" t="s">
        <v>10</v>
      </c>
      <c r="E242" s="258">
        <v>1</v>
      </c>
      <c r="F242" s="253"/>
      <c r="G242" s="251"/>
    </row>
    <row r="243" spans="1:7" ht="22.5" customHeight="1" x14ac:dyDescent="0.35">
      <c r="A243" s="260" t="s">
        <v>307</v>
      </c>
      <c r="B243" s="250"/>
      <c r="C243" s="257" t="s">
        <v>79</v>
      </c>
      <c r="D243" s="258" t="s">
        <v>10</v>
      </c>
      <c r="E243" s="258">
        <v>1</v>
      </c>
      <c r="F243" s="253"/>
      <c r="G243" s="251"/>
    </row>
    <row r="244" spans="1:7" ht="22.5" customHeight="1" x14ac:dyDescent="0.35">
      <c r="A244" s="260" t="s">
        <v>308</v>
      </c>
      <c r="B244" s="250"/>
      <c r="C244" s="257" t="s">
        <v>80</v>
      </c>
      <c r="D244" s="258" t="s">
        <v>10</v>
      </c>
      <c r="E244" s="258">
        <v>1</v>
      </c>
      <c r="F244" s="253"/>
      <c r="G244" s="251"/>
    </row>
    <row r="245" spans="1:7" ht="22.5" customHeight="1" x14ac:dyDescent="0.35">
      <c r="A245" s="260" t="s">
        <v>309</v>
      </c>
      <c r="B245" s="250"/>
      <c r="C245" s="257" t="s">
        <v>81</v>
      </c>
      <c r="D245" s="258" t="s">
        <v>10</v>
      </c>
      <c r="E245" s="258">
        <v>1</v>
      </c>
      <c r="F245" s="253"/>
      <c r="G245" s="251"/>
    </row>
    <row r="246" spans="1:7" ht="22.5" customHeight="1" x14ac:dyDescent="0.35">
      <c r="A246" s="260" t="s">
        <v>310</v>
      </c>
      <c r="B246" s="250"/>
      <c r="C246" s="257" t="s">
        <v>82</v>
      </c>
      <c r="D246" s="258" t="s">
        <v>10</v>
      </c>
      <c r="E246" s="258">
        <v>1</v>
      </c>
      <c r="F246" s="253"/>
      <c r="G246" s="251"/>
    </row>
    <row r="247" spans="1:7" ht="22.5" customHeight="1" x14ac:dyDescent="0.35">
      <c r="A247" s="260" t="s">
        <v>311</v>
      </c>
      <c r="B247" s="250"/>
      <c r="C247" s="257" t="s">
        <v>83</v>
      </c>
      <c r="D247" s="258" t="s">
        <v>10</v>
      </c>
      <c r="E247" s="258">
        <v>1</v>
      </c>
      <c r="F247" s="253"/>
      <c r="G247" s="251"/>
    </row>
    <row r="248" spans="1:7" ht="22.5" customHeight="1" x14ac:dyDescent="0.35">
      <c r="A248" s="260" t="s">
        <v>312</v>
      </c>
      <c r="B248" s="250"/>
      <c r="C248" s="257" t="s">
        <v>84</v>
      </c>
      <c r="D248" s="258" t="s">
        <v>10</v>
      </c>
      <c r="E248" s="258">
        <v>1</v>
      </c>
      <c r="F248" s="253"/>
      <c r="G248" s="251"/>
    </row>
    <row r="249" spans="1:7" ht="22.5" customHeight="1" x14ac:dyDescent="0.35">
      <c r="A249" s="260" t="s">
        <v>313</v>
      </c>
      <c r="B249" s="250"/>
      <c r="C249" s="257" t="s">
        <v>85</v>
      </c>
      <c r="D249" s="258" t="s">
        <v>10</v>
      </c>
      <c r="E249" s="258">
        <v>1</v>
      </c>
      <c r="F249" s="253"/>
      <c r="G249" s="251"/>
    </row>
    <row r="250" spans="1:7" ht="22.5" customHeight="1" x14ac:dyDescent="0.35">
      <c r="A250" s="260" t="s">
        <v>314</v>
      </c>
      <c r="B250" s="250"/>
      <c r="C250" s="257" t="s">
        <v>86</v>
      </c>
      <c r="D250" s="258" t="s">
        <v>10</v>
      </c>
      <c r="E250" s="258">
        <v>1</v>
      </c>
      <c r="F250" s="253"/>
      <c r="G250" s="251"/>
    </row>
    <row r="251" spans="1:7" ht="22.5" customHeight="1" x14ac:dyDescent="0.35">
      <c r="A251" s="260" t="s">
        <v>315</v>
      </c>
      <c r="B251" s="250"/>
      <c r="C251" s="257" t="s">
        <v>87</v>
      </c>
      <c r="D251" s="258" t="s">
        <v>10</v>
      </c>
      <c r="E251" s="258">
        <v>1</v>
      </c>
      <c r="F251" s="253"/>
      <c r="G251" s="251"/>
    </row>
    <row r="252" spans="1:7" ht="22.5" customHeight="1" x14ac:dyDescent="0.35">
      <c r="A252" s="260" t="s">
        <v>316</v>
      </c>
      <c r="B252" s="250"/>
      <c r="C252" s="257" t="s">
        <v>88</v>
      </c>
      <c r="D252" s="258" t="s">
        <v>10</v>
      </c>
      <c r="E252" s="258">
        <v>1</v>
      </c>
      <c r="F252" s="253"/>
      <c r="G252" s="251"/>
    </row>
    <row r="253" spans="1:7" ht="22.5" customHeight="1" x14ac:dyDescent="0.35">
      <c r="A253" s="249"/>
      <c r="B253" s="250"/>
      <c r="C253" s="252"/>
      <c r="D253" s="250"/>
      <c r="E253" s="250"/>
      <c r="F253" s="253"/>
      <c r="G253" s="251"/>
    </row>
    <row r="254" spans="1:7" ht="22.5" customHeight="1" x14ac:dyDescent="0.35">
      <c r="A254" s="260" t="s">
        <v>318</v>
      </c>
      <c r="B254" s="250"/>
      <c r="C254" s="252" t="s">
        <v>317</v>
      </c>
      <c r="D254" s="250"/>
      <c r="E254" s="250"/>
      <c r="F254" s="253"/>
      <c r="G254" s="251"/>
    </row>
    <row r="255" spans="1:7" ht="22.5" customHeight="1" x14ac:dyDescent="0.35">
      <c r="A255" s="260" t="s">
        <v>319</v>
      </c>
      <c r="B255" s="250"/>
      <c r="C255" s="255" t="s">
        <v>77</v>
      </c>
      <c r="D255" s="256" t="s">
        <v>10</v>
      </c>
      <c r="E255" s="256">
        <v>1</v>
      </c>
      <c r="F255" s="253"/>
      <c r="G255" s="251"/>
    </row>
    <row r="256" spans="1:7" ht="22.5" customHeight="1" x14ac:dyDescent="0.35">
      <c r="A256" s="260" t="s">
        <v>320</v>
      </c>
      <c r="B256" s="250"/>
      <c r="C256" s="257" t="s">
        <v>78</v>
      </c>
      <c r="D256" s="258" t="s">
        <v>10</v>
      </c>
      <c r="E256" s="258">
        <v>1</v>
      </c>
      <c r="F256" s="253"/>
      <c r="G256" s="251"/>
    </row>
    <row r="257" spans="1:7" ht="22.5" customHeight="1" x14ac:dyDescent="0.35">
      <c r="A257" s="260" t="s">
        <v>321</v>
      </c>
      <c r="B257" s="250"/>
      <c r="C257" s="257" t="s">
        <v>79</v>
      </c>
      <c r="D257" s="258" t="s">
        <v>10</v>
      </c>
      <c r="E257" s="258">
        <v>1</v>
      </c>
      <c r="F257" s="253"/>
      <c r="G257" s="251"/>
    </row>
    <row r="258" spans="1:7" ht="22.5" customHeight="1" x14ac:dyDescent="0.35">
      <c r="A258" s="260" t="s">
        <v>322</v>
      </c>
      <c r="B258" s="250"/>
      <c r="C258" s="257" t="s">
        <v>80</v>
      </c>
      <c r="D258" s="258" t="s">
        <v>10</v>
      </c>
      <c r="E258" s="258">
        <v>1</v>
      </c>
      <c r="F258" s="253"/>
      <c r="G258" s="251"/>
    </row>
    <row r="259" spans="1:7" ht="22.5" customHeight="1" x14ac:dyDescent="0.35">
      <c r="A259" s="260" t="s">
        <v>323</v>
      </c>
      <c r="B259" s="250"/>
      <c r="C259" s="257" t="s">
        <v>81</v>
      </c>
      <c r="D259" s="258" t="s">
        <v>10</v>
      </c>
      <c r="E259" s="258">
        <v>1</v>
      </c>
      <c r="F259" s="253"/>
      <c r="G259" s="251"/>
    </row>
    <row r="260" spans="1:7" ht="22.5" customHeight="1" x14ac:dyDescent="0.35">
      <c r="A260" s="260" t="s">
        <v>324</v>
      </c>
      <c r="B260" s="250"/>
      <c r="C260" s="257" t="s">
        <v>82</v>
      </c>
      <c r="D260" s="258" t="s">
        <v>10</v>
      </c>
      <c r="E260" s="258">
        <v>1</v>
      </c>
      <c r="F260" s="253"/>
      <c r="G260" s="251"/>
    </row>
    <row r="261" spans="1:7" ht="22.5" customHeight="1" x14ac:dyDescent="0.35">
      <c r="A261" s="260" t="s">
        <v>325</v>
      </c>
      <c r="B261" s="250"/>
      <c r="C261" s="257" t="s">
        <v>83</v>
      </c>
      <c r="D261" s="258" t="s">
        <v>10</v>
      </c>
      <c r="E261" s="258">
        <v>1</v>
      </c>
      <c r="F261" s="253"/>
      <c r="G261" s="251"/>
    </row>
    <row r="262" spans="1:7" ht="22.5" customHeight="1" x14ac:dyDescent="0.35">
      <c r="A262" s="260" t="s">
        <v>326</v>
      </c>
      <c r="B262" s="250"/>
      <c r="C262" s="257" t="s">
        <v>84</v>
      </c>
      <c r="D262" s="258" t="s">
        <v>10</v>
      </c>
      <c r="E262" s="258">
        <v>1</v>
      </c>
      <c r="F262" s="253"/>
      <c r="G262" s="251"/>
    </row>
    <row r="263" spans="1:7" ht="22.5" customHeight="1" x14ac:dyDescent="0.35">
      <c r="A263" s="260" t="s">
        <v>327</v>
      </c>
      <c r="B263" s="250"/>
      <c r="C263" s="257" t="s">
        <v>85</v>
      </c>
      <c r="D263" s="258" t="s">
        <v>10</v>
      </c>
      <c r="E263" s="258">
        <v>1</v>
      </c>
      <c r="F263" s="253"/>
      <c r="G263" s="251"/>
    </row>
    <row r="264" spans="1:7" ht="22.5" customHeight="1" x14ac:dyDescent="0.35">
      <c r="A264" s="260" t="s">
        <v>328</v>
      </c>
      <c r="B264" s="250"/>
      <c r="C264" s="257" t="s">
        <v>86</v>
      </c>
      <c r="D264" s="258" t="s">
        <v>10</v>
      </c>
      <c r="E264" s="258">
        <v>1</v>
      </c>
      <c r="F264" s="253"/>
      <c r="G264" s="251"/>
    </row>
    <row r="265" spans="1:7" ht="22.5" customHeight="1" x14ac:dyDescent="0.35">
      <c r="A265" s="260" t="s">
        <v>329</v>
      </c>
      <c r="B265" s="250"/>
      <c r="C265" s="257" t="s">
        <v>87</v>
      </c>
      <c r="D265" s="258" t="s">
        <v>10</v>
      </c>
      <c r="E265" s="258">
        <v>1</v>
      </c>
      <c r="F265" s="253"/>
      <c r="G265" s="251"/>
    </row>
    <row r="266" spans="1:7" ht="22.5" customHeight="1" x14ac:dyDescent="0.35">
      <c r="A266" s="260" t="s">
        <v>330</v>
      </c>
      <c r="B266" s="250"/>
      <c r="C266" s="257" t="s">
        <v>88</v>
      </c>
      <c r="D266" s="258" t="s">
        <v>10</v>
      </c>
      <c r="E266" s="258">
        <v>1</v>
      </c>
      <c r="F266" s="253"/>
      <c r="G266" s="251"/>
    </row>
    <row r="267" spans="1:7" ht="22.5" customHeight="1" x14ac:dyDescent="0.35">
      <c r="A267" s="260"/>
      <c r="B267" s="250"/>
      <c r="C267" s="257"/>
      <c r="D267" s="258"/>
      <c r="E267" s="258"/>
      <c r="F267" s="253"/>
      <c r="G267" s="251"/>
    </row>
    <row r="268" spans="1:7" ht="22.5" customHeight="1" thickBot="1" x14ac:dyDescent="0.4">
      <c r="A268" s="260"/>
      <c r="B268" s="250"/>
      <c r="C268" s="257"/>
      <c r="D268" s="258"/>
      <c r="E268" s="258"/>
      <c r="F268" s="253"/>
      <c r="G268" s="251"/>
    </row>
    <row r="269" spans="1:7" ht="22.5" customHeight="1" thickBot="1" x14ac:dyDescent="0.4">
      <c r="A269" s="149" t="s">
        <v>6583</v>
      </c>
      <c r="B269" s="150"/>
      <c r="C269" s="151" t="s">
        <v>6505</v>
      </c>
      <c r="D269" s="152"/>
      <c r="E269" s="152"/>
      <c r="F269" s="152"/>
      <c r="G269" s="153"/>
    </row>
    <row r="270" spans="1:7" ht="22.5" customHeight="1" thickBot="1" x14ac:dyDescent="0.4">
      <c r="A270" s="149" t="s">
        <v>6583</v>
      </c>
      <c r="B270" s="150"/>
      <c r="C270" s="151" t="s">
        <v>6507</v>
      </c>
      <c r="D270" s="152"/>
      <c r="E270" s="152"/>
      <c r="F270" s="152"/>
      <c r="G270" s="153"/>
    </row>
    <row r="271" spans="1:7" ht="22.5" customHeight="1" x14ac:dyDescent="0.35">
      <c r="A271" s="260" t="s">
        <v>332</v>
      </c>
      <c r="B271" s="250"/>
      <c r="C271" s="252" t="s">
        <v>331</v>
      </c>
      <c r="D271" s="250"/>
      <c r="E271" s="250"/>
      <c r="F271" s="253"/>
      <c r="G271" s="251"/>
    </row>
    <row r="272" spans="1:7" ht="22.5" customHeight="1" x14ac:dyDescent="0.35">
      <c r="A272" s="260" t="s">
        <v>333</v>
      </c>
      <c r="B272" s="250"/>
      <c r="C272" s="255" t="s">
        <v>77</v>
      </c>
      <c r="D272" s="256" t="s">
        <v>10</v>
      </c>
      <c r="E272" s="256">
        <v>1</v>
      </c>
      <c r="F272" s="253"/>
      <c r="G272" s="251"/>
    </row>
    <row r="273" spans="1:7" ht="22.5" customHeight="1" x14ac:dyDescent="0.35">
      <c r="A273" s="260" t="s">
        <v>334</v>
      </c>
      <c r="B273" s="250"/>
      <c r="C273" s="257" t="s">
        <v>78</v>
      </c>
      <c r="D273" s="258" t="s">
        <v>10</v>
      </c>
      <c r="E273" s="258">
        <v>1</v>
      </c>
      <c r="F273" s="253"/>
      <c r="G273" s="251"/>
    </row>
    <row r="274" spans="1:7" ht="22.5" customHeight="1" x14ac:dyDescent="0.35">
      <c r="A274" s="260" t="s">
        <v>335</v>
      </c>
      <c r="B274" s="250"/>
      <c r="C274" s="257" t="s">
        <v>79</v>
      </c>
      <c r="D274" s="258" t="s">
        <v>10</v>
      </c>
      <c r="E274" s="258">
        <v>1</v>
      </c>
      <c r="F274" s="253"/>
      <c r="G274" s="251"/>
    </row>
    <row r="275" spans="1:7" ht="22.5" customHeight="1" x14ac:dyDescent="0.35">
      <c r="A275" s="260" t="s">
        <v>336</v>
      </c>
      <c r="B275" s="250"/>
      <c r="C275" s="257" t="s">
        <v>80</v>
      </c>
      <c r="D275" s="258" t="s">
        <v>10</v>
      </c>
      <c r="E275" s="258">
        <v>1</v>
      </c>
      <c r="F275" s="253"/>
      <c r="G275" s="251"/>
    </row>
    <row r="276" spans="1:7" ht="22.5" customHeight="1" x14ac:dyDescent="0.35">
      <c r="A276" s="260" t="s">
        <v>337</v>
      </c>
      <c r="B276" s="250"/>
      <c r="C276" s="257" t="s">
        <v>81</v>
      </c>
      <c r="D276" s="258" t="s">
        <v>10</v>
      </c>
      <c r="E276" s="258">
        <v>1</v>
      </c>
      <c r="F276" s="253"/>
      <c r="G276" s="251"/>
    </row>
    <row r="277" spans="1:7" ht="22.5" customHeight="1" x14ac:dyDescent="0.35">
      <c r="A277" s="260" t="s">
        <v>338</v>
      </c>
      <c r="B277" s="250"/>
      <c r="C277" s="257" t="s">
        <v>82</v>
      </c>
      <c r="D277" s="258" t="s">
        <v>10</v>
      </c>
      <c r="E277" s="258">
        <v>1</v>
      </c>
      <c r="F277" s="253"/>
      <c r="G277" s="251"/>
    </row>
    <row r="278" spans="1:7" ht="22.5" customHeight="1" x14ac:dyDescent="0.35">
      <c r="A278" s="260" t="s">
        <v>339</v>
      </c>
      <c r="B278" s="250"/>
      <c r="C278" s="257" t="s">
        <v>83</v>
      </c>
      <c r="D278" s="258" t="s">
        <v>10</v>
      </c>
      <c r="E278" s="258">
        <v>1</v>
      </c>
      <c r="F278" s="253"/>
      <c r="G278" s="251"/>
    </row>
    <row r="279" spans="1:7" ht="22.5" customHeight="1" x14ac:dyDescent="0.35">
      <c r="A279" s="260" t="s">
        <v>340</v>
      </c>
      <c r="B279" s="250"/>
      <c r="C279" s="257" t="s">
        <v>84</v>
      </c>
      <c r="D279" s="258" t="s">
        <v>10</v>
      </c>
      <c r="E279" s="258">
        <v>1</v>
      </c>
      <c r="F279" s="253"/>
      <c r="G279" s="251"/>
    </row>
    <row r="280" spans="1:7" ht="22.5" customHeight="1" x14ac:dyDescent="0.35">
      <c r="A280" s="260" t="s">
        <v>341</v>
      </c>
      <c r="B280" s="250"/>
      <c r="C280" s="257" t="s">
        <v>85</v>
      </c>
      <c r="D280" s="258" t="s">
        <v>10</v>
      </c>
      <c r="E280" s="258">
        <v>1</v>
      </c>
      <c r="F280" s="253"/>
      <c r="G280" s="251"/>
    </row>
    <row r="281" spans="1:7" ht="22.5" customHeight="1" x14ac:dyDescent="0.35">
      <c r="A281" s="260" t="s">
        <v>342</v>
      </c>
      <c r="B281" s="250"/>
      <c r="C281" s="257" t="s">
        <v>86</v>
      </c>
      <c r="D281" s="258" t="s">
        <v>10</v>
      </c>
      <c r="E281" s="258">
        <v>1</v>
      </c>
      <c r="F281" s="253"/>
      <c r="G281" s="251"/>
    </row>
    <row r="282" spans="1:7" ht="22.5" customHeight="1" x14ac:dyDescent="0.35">
      <c r="A282" s="260" t="s">
        <v>343</v>
      </c>
      <c r="B282" s="250"/>
      <c r="C282" s="257" t="s">
        <v>87</v>
      </c>
      <c r="D282" s="258" t="s">
        <v>10</v>
      </c>
      <c r="E282" s="258">
        <v>1</v>
      </c>
      <c r="F282" s="253"/>
      <c r="G282" s="251"/>
    </row>
    <row r="283" spans="1:7" ht="22.5" customHeight="1" x14ac:dyDescent="0.35">
      <c r="A283" s="260" t="s">
        <v>344</v>
      </c>
      <c r="B283" s="250"/>
      <c r="C283" s="257" t="s">
        <v>88</v>
      </c>
      <c r="D283" s="258" t="s">
        <v>10</v>
      </c>
      <c r="E283" s="258">
        <v>1</v>
      </c>
      <c r="F283" s="253"/>
      <c r="G283" s="251"/>
    </row>
    <row r="284" spans="1:7" ht="22.5" customHeight="1" x14ac:dyDescent="0.35">
      <c r="A284" s="249"/>
      <c r="B284" s="250"/>
      <c r="C284" s="252"/>
      <c r="D284" s="250"/>
      <c r="E284" s="250"/>
      <c r="F284" s="253"/>
      <c r="G284" s="251"/>
    </row>
    <row r="285" spans="1:7" ht="22.5" customHeight="1" x14ac:dyDescent="0.35">
      <c r="A285" s="260" t="s">
        <v>346</v>
      </c>
      <c r="B285" s="250"/>
      <c r="C285" s="252" t="s">
        <v>345</v>
      </c>
      <c r="D285" s="250"/>
      <c r="E285" s="250"/>
      <c r="F285" s="253"/>
      <c r="G285" s="251"/>
    </row>
    <row r="286" spans="1:7" ht="22.5" customHeight="1" x14ac:dyDescent="0.35">
      <c r="A286" s="260" t="s">
        <v>347</v>
      </c>
      <c r="B286" s="250"/>
      <c r="C286" s="255" t="s">
        <v>77</v>
      </c>
      <c r="D286" s="256" t="s">
        <v>10</v>
      </c>
      <c r="E286" s="256">
        <v>1</v>
      </c>
      <c r="F286" s="253"/>
      <c r="G286" s="251"/>
    </row>
    <row r="287" spans="1:7" ht="22.5" customHeight="1" x14ac:dyDescent="0.35">
      <c r="A287" s="260" t="s">
        <v>348</v>
      </c>
      <c r="B287" s="250"/>
      <c r="C287" s="257" t="s">
        <v>78</v>
      </c>
      <c r="D287" s="258" t="s">
        <v>10</v>
      </c>
      <c r="E287" s="258">
        <v>1</v>
      </c>
      <c r="F287" s="253"/>
      <c r="G287" s="251"/>
    </row>
    <row r="288" spans="1:7" ht="22.5" customHeight="1" x14ac:dyDescent="0.35">
      <c r="A288" s="260" t="s">
        <v>349</v>
      </c>
      <c r="B288" s="250"/>
      <c r="C288" s="257" t="s">
        <v>79</v>
      </c>
      <c r="D288" s="258" t="s">
        <v>10</v>
      </c>
      <c r="E288" s="258">
        <v>1</v>
      </c>
      <c r="F288" s="253"/>
      <c r="G288" s="251"/>
    </row>
    <row r="289" spans="1:7" ht="22.5" customHeight="1" x14ac:dyDescent="0.35">
      <c r="A289" s="260" t="s">
        <v>350</v>
      </c>
      <c r="B289" s="250"/>
      <c r="C289" s="257" t="s">
        <v>80</v>
      </c>
      <c r="D289" s="258" t="s">
        <v>10</v>
      </c>
      <c r="E289" s="258">
        <v>1</v>
      </c>
      <c r="F289" s="253"/>
      <c r="G289" s="251"/>
    </row>
    <row r="290" spans="1:7" ht="22.5" customHeight="1" x14ac:dyDescent="0.35">
      <c r="A290" s="260" t="s">
        <v>351</v>
      </c>
      <c r="B290" s="250"/>
      <c r="C290" s="257" t="s">
        <v>81</v>
      </c>
      <c r="D290" s="258" t="s">
        <v>10</v>
      </c>
      <c r="E290" s="258">
        <v>1</v>
      </c>
      <c r="F290" s="253"/>
      <c r="G290" s="251"/>
    </row>
    <row r="291" spans="1:7" ht="22.5" customHeight="1" x14ac:dyDescent="0.35">
      <c r="A291" s="260" t="s">
        <v>352</v>
      </c>
      <c r="B291" s="250"/>
      <c r="C291" s="257" t="s">
        <v>82</v>
      </c>
      <c r="D291" s="258" t="s">
        <v>10</v>
      </c>
      <c r="E291" s="258">
        <v>1</v>
      </c>
      <c r="F291" s="253"/>
      <c r="G291" s="251"/>
    </row>
    <row r="292" spans="1:7" ht="22.5" customHeight="1" x14ac:dyDescent="0.35">
      <c r="A292" s="260" t="s">
        <v>353</v>
      </c>
      <c r="B292" s="250"/>
      <c r="C292" s="257" t="s">
        <v>83</v>
      </c>
      <c r="D292" s="258" t="s">
        <v>10</v>
      </c>
      <c r="E292" s="258">
        <v>1</v>
      </c>
      <c r="F292" s="253"/>
      <c r="G292" s="251"/>
    </row>
    <row r="293" spans="1:7" ht="22.5" customHeight="1" x14ac:dyDescent="0.35">
      <c r="A293" s="260" t="s">
        <v>354</v>
      </c>
      <c r="B293" s="250"/>
      <c r="C293" s="257" t="s">
        <v>84</v>
      </c>
      <c r="D293" s="258" t="s">
        <v>10</v>
      </c>
      <c r="E293" s="258">
        <v>1</v>
      </c>
      <c r="F293" s="253"/>
      <c r="G293" s="251"/>
    </row>
    <row r="294" spans="1:7" ht="22.5" customHeight="1" x14ac:dyDescent="0.35">
      <c r="A294" s="260" t="s">
        <v>355</v>
      </c>
      <c r="B294" s="250"/>
      <c r="C294" s="257" t="s">
        <v>85</v>
      </c>
      <c r="D294" s="258" t="s">
        <v>10</v>
      </c>
      <c r="E294" s="258">
        <v>1</v>
      </c>
      <c r="F294" s="253"/>
      <c r="G294" s="251"/>
    </row>
    <row r="295" spans="1:7" ht="22.5" customHeight="1" x14ac:dyDescent="0.35">
      <c r="A295" s="260" t="s">
        <v>356</v>
      </c>
      <c r="B295" s="250"/>
      <c r="C295" s="257" t="s">
        <v>86</v>
      </c>
      <c r="D295" s="258" t="s">
        <v>10</v>
      </c>
      <c r="E295" s="258">
        <v>1</v>
      </c>
      <c r="F295" s="253"/>
      <c r="G295" s="251"/>
    </row>
    <row r="296" spans="1:7" ht="22.5" customHeight="1" x14ac:dyDescent="0.35">
      <c r="A296" s="260" t="s">
        <v>357</v>
      </c>
      <c r="B296" s="250"/>
      <c r="C296" s="257" t="s">
        <v>87</v>
      </c>
      <c r="D296" s="258" t="s">
        <v>10</v>
      </c>
      <c r="E296" s="258">
        <v>1</v>
      </c>
      <c r="F296" s="253"/>
      <c r="G296" s="251"/>
    </row>
    <row r="297" spans="1:7" ht="22.5" customHeight="1" x14ac:dyDescent="0.35">
      <c r="A297" s="260" t="s">
        <v>358</v>
      </c>
      <c r="B297" s="250"/>
      <c r="C297" s="257" t="s">
        <v>88</v>
      </c>
      <c r="D297" s="258" t="s">
        <v>10</v>
      </c>
      <c r="E297" s="258">
        <v>1</v>
      </c>
      <c r="F297" s="253"/>
      <c r="G297" s="251"/>
    </row>
    <row r="298" spans="1:7" ht="22.5" customHeight="1" x14ac:dyDescent="0.35">
      <c r="A298" s="249"/>
      <c r="B298" s="250"/>
      <c r="C298" s="252"/>
      <c r="D298" s="250"/>
      <c r="E298" s="250"/>
      <c r="F298" s="253"/>
      <c r="G298" s="251"/>
    </row>
    <row r="299" spans="1:7" ht="22.5" customHeight="1" x14ac:dyDescent="0.35">
      <c r="A299" s="260" t="s">
        <v>383</v>
      </c>
      <c r="B299" s="250"/>
      <c r="C299" s="252" t="s">
        <v>359</v>
      </c>
      <c r="D299" s="250"/>
      <c r="E299" s="250"/>
      <c r="F299" s="253"/>
      <c r="G299" s="251"/>
    </row>
    <row r="300" spans="1:7" ht="22.5" customHeight="1" x14ac:dyDescent="0.35">
      <c r="A300" s="260" t="s">
        <v>384</v>
      </c>
      <c r="B300" s="250"/>
      <c r="C300" s="255" t="s">
        <v>360</v>
      </c>
      <c r="D300" s="256" t="s">
        <v>10</v>
      </c>
      <c r="E300" s="256">
        <v>1</v>
      </c>
      <c r="F300" s="253"/>
      <c r="G300" s="251"/>
    </row>
    <row r="301" spans="1:7" ht="22.5" customHeight="1" x14ac:dyDescent="0.35">
      <c r="A301" s="260" t="s">
        <v>385</v>
      </c>
      <c r="B301" s="250"/>
      <c r="C301" s="257" t="s">
        <v>361</v>
      </c>
      <c r="D301" s="258" t="s">
        <v>10</v>
      </c>
      <c r="E301" s="258">
        <v>1</v>
      </c>
      <c r="F301" s="253"/>
      <c r="G301" s="251"/>
    </row>
    <row r="302" spans="1:7" ht="22.5" customHeight="1" x14ac:dyDescent="0.35">
      <c r="A302" s="260" t="s">
        <v>386</v>
      </c>
      <c r="B302" s="250"/>
      <c r="C302" s="257" t="s">
        <v>362</v>
      </c>
      <c r="D302" s="258" t="s">
        <v>10</v>
      </c>
      <c r="E302" s="258">
        <v>1</v>
      </c>
      <c r="F302" s="253"/>
      <c r="G302" s="251"/>
    </row>
    <row r="303" spans="1:7" ht="22.5" customHeight="1" x14ac:dyDescent="0.35">
      <c r="A303" s="260" t="s">
        <v>387</v>
      </c>
      <c r="B303" s="250"/>
      <c r="C303" s="257" t="s">
        <v>363</v>
      </c>
      <c r="D303" s="258" t="s">
        <v>10</v>
      </c>
      <c r="E303" s="258">
        <v>1</v>
      </c>
      <c r="F303" s="253"/>
      <c r="G303" s="251"/>
    </row>
    <row r="304" spans="1:7" ht="22.5" customHeight="1" x14ac:dyDescent="0.35">
      <c r="A304" s="260" t="s">
        <v>388</v>
      </c>
      <c r="B304" s="250"/>
      <c r="C304" s="257" t="s">
        <v>364</v>
      </c>
      <c r="D304" s="258" t="s">
        <v>10</v>
      </c>
      <c r="E304" s="258">
        <v>1</v>
      </c>
      <c r="F304" s="253"/>
      <c r="G304" s="251"/>
    </row>
    <row r="305" spans="1:7" ht="22.5" customHeight="1" x14ac:dyDescent="0.35">
      <c r="A305" s="260" t="s">
        <v>389</v>
      </c>
      <c r="B305" s="250"/>
      <c r="C305" s="257" t="s">
        <v>365</v>
      </c>
      <c r="D305" s="258" t="s">
        <v>10</v>
      </c>
      <c r="E305" s="258">
        <v>1</v>
      </c>
      <c r="F305" s="253"/>
      <c r="G305" s="251"/>
    </row>
    <row r="306" spans="1:7" ht="22.5" customHeight="1" x14ac:dyDescent="0.35">
      <c r="A306" s="260" t="s">
        <v>390</v>
      </c>
      <c r="B306" s="250"/>
      <c r="C306" s="257" t="s">
        <v>366</v>
      </c>
      <c r="D306" s="258" t="s">
        <v>10</v>
      </c>
      <c r="E306" s="258">
        <v>1</v>
      </c>
      <c r="F306" s="253"/>
      <c r="G306" s="251"/>
    </row>
    <row r="307" spans="1:7" ht="22.5" customHeight="1" x14ac:dyDescent="0.35">
      <c r="A307" s="260" t="s">
        <v>391</v>
      </c>
      <c r="B307" s="250"/>
      <c r="C307" s="257" t="s">
        <v>367</v>
      </c>
      <c r="D307" s="258" t="s">
        <v>10</v>
      </c>
      <c r="E307" s="258">
        <v>1</v>
      </c>
      <c r="F307" s="253"/>
      <c r="G307" s="251"/>
    </row>
    <row r="308" spans="1:7" ht="22.5" customHeight="1" x14ac:dyDescent="0.35">
      <c r="A308" s="260" t="s">
        <v>392</v>
      </c>
      <c r="B308" s="250"/>
      <c r="C308" s="257" t="s">
        <v>368</v>
      </c>
      <c r="D308" s="258" t="s">
        <v>10</v>
      </c>
      <c r="E308" s="258">
        <v>1</v>
      </c>
      <c r="F308" s="253"/>
      <c r="G308" s="251"/>
    </row>
    <row r="309" spans="1:7" ht="22.5" customHeight="1" x14ac:dyDescent="0.35">
      <c r="A309" s="260" t="s">
        <v>393</v>
      </c>
      <c r="B309" s="250"/>
      <c r="C309" s="257" t="s">
        <v>369</v>
      </c>
      <c r="D309" s="258" t="s">
        <v>10</v>
      </c>
      <c r="E309" s="258">
        <v>1</v>
      </c>
      <c r="F309" s="253"/>
      <c r="G309" s="251"/>
    </row>
    <row r="310" spans="1:7" ht="22.5" customHeight="1" x14ac:dyDescent="0.35">
      <c r="A310" s="260" t="s">
        <v>394</v>
      </c>
      <c r="B310" s="250"/>
      <c r="C310" s="255" t="s">
        <v>370</v>
      </c>
      <c r="D310" s="256" t="s">
        <v>10</v>
      </c>
      <c r="E310" s="256">
        <v>1</v>
      </c>
      <c r="F310" s="253"/>
      <c r="G310" s="251"/>
    </row>
    <row r="311" spans="1:7" ht="22.5" customHeight="1" x14ac:dyDescent="0.35">
      <c r="A311" s="260" t="s">
        <v>395</v>
      </c>
      <c r="B311" s="250"/>
      <c r="C311" s="257" t="s">
        <v>371</v>
      </c>
      <c r="D311" s="258" t="s">
        <v>10</v>
      </c>
      <c r="E311" s="258">
        <v>1</v>
      </c>
      <c r="F311" s="253"/>
      <c r="G311" s="251"/>
    </row>
    <row r="312" spans="1:7" ht="22.5" customHeight="1" x14ac:dyDescent="0.35">
      <c r="A312" s="260" t="s">
        <v>396</v>
      </c>
      <c r="B312" s="250"/>
      <c r="C312" s="257" t="s">
        <v>372</v>
      </c>
      <c r="D312" s="258" t="s">
        <v>10</v>
      </c>
      <c r="E312" s="258">
        <v>1</v>
      </c>
      <c r="F312" s="253"/>
      <c r="G312" s="251"/>
    </row>
    <row r="313" spans="1:7" ht="22.5" customHeight="1" thickBot="1" x14ac:dyDescent="0.4">
      <c r="A313" s="260" t="s">
        <v>397</v>
      </c>
      <c r="B313" s="250"/>
      <c r="C313" s="257" t="s">
        <v>373</v>
      </c>
      <c r="D313" s="258" t="s">
        <v>10</v>
      </c>
      <c r="E313" s="258">
        <v>1</v>
      </c>
      <c r="F313" s="253"/>
      <c r="G313" s="251"/>
    </row>
    <row r="314" spans="1:7" ht="22.5" customHeight="1" thickBot="1" x14ac:dyDescent="0.4">
      <c r="A314" s="149" t="s">
        <v>6583</v>
      </c>
      <c r="B314" s="150"/>
      <c r="C314" s="151" t="s">
        <v>6505</v>
      </c>
      <c r="D314" s="152"/>
      <c r="E314" s="152"/>
      <c r="F314" s="152"/>
      <c r="G314" s="153"/>
    </row>
    <row r="315" spans="1:7" ht="22.5" customHeight="1" thickBot="1" x14ac:dyDescent="0.4">
      <c r="A315" s="149" t="s">
        <v>6583</v>
      </c>
      <c r="B315" s="150"/>
      <c r="C315" s="151" t="s">
        <v>6507</v>
      </c>
      <c r="D315" s="152"/>
      <c r="E315" s="152"/>
      <c r="F315" s="152"/>
      <c r="G315" s="153"/>
    </row>
    <row r="316" spans="1:7" ht="22.5" customHeight="1" x14ac:dyDescent="0.35">
      <c r="A316" s="260" t="s">
        <v>398</v>
      </c>
      <c r="B316" s="250"/>
      <c r="C316" s="257" t="s">
        <v>374</v>
      </c>
      <c r="D316" s="258" t="s">
        <v>10</v>
      </c>
      <c r="E316" s="258">
        <v>1</v>
      </c>
      <c r="F316" s="253"/>
      <c r="G316" s="251"/>
    </row>
    <row r="317" spans="1:7" ht="22.5" customHeight="1" x14ac:dyDescent="0.35">
      <c r="A317" s="260" t="s">
        <v>399</v>
      </c>
      <c r="B317" s="250"/>
      <c r="C317" s="257" t="s">
        <v>375</v>
      </c>
      <c r="D317" s="258" t="s">
        <v>10</v>
      </c>
      <c r="E317" s="258">
        <v>1</v>
      </c>
      <c r="F317" s="253"/>
      <c r="G317" s="251"/>
    </row>
    <row r="318" spans="1:7" ht="22.5" customHeight="1" x14ac:dyDescent="0.35">
      <c r="A318" s="260" t="s">
        <v>400</v>
      </c>
      <c r="B318" s="250"/>
      <c r="C318" s="257" t="s">
        <v>376</v>
      </c>
      <c r="D318" s="258" t="s">
        <v>10</v>
      </c>
      <c r="E318" s="258">
        <v>1</v>
      </c>
      <c r="F318" s="253"/>
      <c r="G318" s="251"/>
    </row>
    <row r="319" spans="1:7" ht="22.5" customHeight="1" x14ac:dyDescent="0.35">
      <c r="A319" s="260" t="s">
        <v>401</v>
      </c>
      <c r="B319" s="250"/>
      <c r="C319" s="257" t="s">
        <v>377</v>
      </c>
      <c r="D319" s="258" t="s">
        <v>10</v>
      </c>
      <c r="E319" s="258">
        <v>1</v>
      </c>
      <c r="F319" s="253"/>
      <c r="G319" s="251"/>
    </row>
    <row r="320" spans="1:7" ht="22.5" customHeight="1" x14ac:dyDescent="0.35">
      <c r="A320" s="260" t="s">
        <v>402</v>
      </c>
      <c r="B320" s="250"/>
      <c r="C320" s="257" t="s">
        <v>378</v>
      </c>
      <c r="D320" s="258" t="s">
        <v>10</v>
      </c>
      <c r="E320" s="258">
        <v>1</v>
      </c>
      <c r="F320" s="253"/>
      <c r="G320" s="251"/>
    </row>
    <row r="321" spans="1:7" ht="22.5" customHeight="1" x14ac:dyDescent="0.35">
      <c r="A321" s="260" t="s">
        <v>403</v>
      </c>
      <c r="B321" s="250"/>
      <c r="C321" s="257" t="s">
        <v>379</v>
      </c>
      <c r="D321" s="258" t="s">
        <v>10</v>
      </c>
      <c r="E321" s="258">
        <v>1</v>
      </c>
      <c r="F321" s="253"/>
      <c r="G321" s="251"/>
    </row>
    <row r="322" spans="1:7" ht="22.5" customHeight="1" x14ac:dyDescent="0.35">
      <c r="A322" s="260" t="s">
        <v>404</v>
      </c>
      <c r="B322" s="250"/>
      <c r="C322" s="255" t="s">
        <v>380</v>
      </c>
      <c r="D322" s="256" t="s">
        <v>10</v>
      </c>
      <c r="E322" s="256">
        <v>1</v>
      </c>
      <c r="F322" s="253"/>
      <c r="G322" s="251"/>
    </row>
    <row r="323" spans="1:7" ht="22.5" customHeight="1" x14ac:dyDescent="0.35">
      <c r="A323" s="260" t="s">
        <v>405</v>
      </c>
      <c r="B323" s="250"/>
      <c r="C323" s="257" t="s">
        <v>381</v>
      </c>
      <c r="D323" s="258" t="s">
        <v>10</v>
      </c>
      <c r="E323" s="258">
        <v>1</v>
      </c>
      <c r="F323" s="253"/>
      <c r="G323" s="251"/>
    </row>
    <row r="324" spans="1:7" ht="22.5" customHeight="1" x14ac:dyDescent="0.35">
      <c r="A324" s="249"/>
      <c r="B324" s="250"/>
      <c r="C324" s="252"/>
      <c r="D324" s="250"/>
      <c r="E324" s="250"/>
      <c r="F324" s="253"/>
      <c r="G324" s="251"/>
    </row>
    <row r="325" spans="1:7" ht="22.5" customHeight="1" x14ac:dyDescent="0.35">
      <c r="A325" s="260" t="s">
        <v>406</v>
      </c>
      <c r="B325" s="250"/>
      <c r="C325" s="252" t="s">
        <v>382</v>
      </c>
      <c r="D325" s="250"/>
      <c r="E325" s="250"/>
      <c r="F325" s="253"/>
      <c r="G325" s="251"/>
    </row>
    <row r="326" spans="1:7" ht="22.5" customHeight="1" x14ac:dyDescent="0.35">
      <c r="A326" s="260" t="s">
        <v>407</v>
      </c>
      <c r="B326" s="250"/>
      <c r="C326" s="255" t="s">
        <v>360</v>
      </c>
      <c r="D326" s="256" t="s">
        <v>10</v>
      </c>
      <c r="E326" s="256">
        <v>1</v>
      </c>
      <c r="F326" s="253"/>
      <c r="G326" s="251"/>
    </row>
    <row r="327" spans="1:7" ht="22.5" customHeight="1" x14ac:dyDescent="0.35">
      <c r="A327" s="260" t="s">
        <v>408</v>
      </c>
      <c r="B327" s="250"/>
      <c r="C327" s="257" t="s">
        <v>361</v>
      </c>
      <c r="D327" s="258" t="s">
        <v>10</v>
      </c>
      <c r="E327" s="258">
        <v>1</v>
      </c>
      <c r="F327" s="253"/>
      <c r="G327" s="251"/>
    </row>
    <row r="328" spans="1:7" ht="22.5" customHeight="1" x14ac:dyDescent="0.35">
      <c r="A328" s="260" t="s">
        <v>409</v>
      </c>
      <c r="B328" s="250"/>
      <c r="C328" s="257" t="s">
        <v>362</v>
      </c>
      <c r="D328" s="258" t="s">
        <v>10</v>
      </c>
      <c r="E328" s="258">
        <v>1</v>
      </c>
      <c r="F328" s="253"/>
      <c r="G328" s="251"/>
    </row>
    <row r="329" spans="1:7" ht="22.5" customHeight="1" x14ac:dyDescent="0.35">
      <c r="A329" s="260" t="s">
        <v>410</v>
      </c>
      <c r="B329" s="250"/>
      <c r="C329" s="257" t="s">
        <v>363</v>
      </c>
      <c r="D329" s="258" t="s">
        <v>10</v>
      </c>
      <c r="E329" s="258">
        <v>1</v>
      </c>
      <c r="F329" s="253"/>
      <c r="G329" s="251"/>
    </row>
    <row r="330" spans="1:7" ht="22.5" customHeight="1" x14ac:dyDescent="0.35">
      <c r="A330" s="260" t="s">
        <v>411</v>
      </c>
      <c r="B330" s="250"/>
      <c r="C330" s="257" t="s">
        <v>364</v>
      </c>
      <c r="D330" s="258" t="s">
        <v>10</v>
      </c>
      <c r="E330" s="258">
        <v>1</v>
      </c>
      <c r="F330" s="253"/>
      <c r="G330" s="251"/>
    </row>
    <row r="331" spans="1:7" ht="22.5" customHeight="1" x14ac:dyDescent="0.35">
      <c r="A331" s="260" t="s">
        <v>412</v>
      </c>
      <c r="B331" s="250"/>
      <c r="C331" s="257" t="s">
        <v>365</v>
      </c>
      <c r="D331" s="258" t="s">
        <v>10</v>
      </c>
      <c r="E331" s="258">
        <v>1</v>
      </c>
      <c r="F331" s="253"/>
      <c r="G331" s="251"/>
    </row>
    <row r="332" spans="1:7" ht="22.5" customHeight="1" x14ac:dyDescent="0.35">
      <c r="A332" s="260" t="s">
        <v>413</v>
      </c>
      <c r="B332" s="250"/>
      <c r="C332" s="257" t="s">
        <v>366</v>
      </c>
      <c r="D332" s="258" t="s">
        <v>10</v>
      </c>
      <c r="E332" s="258">
        <v>1</v>
      </c>
      <c r="F332" s="253"/>
      <c r="G332" s="251"/>
    </row>
    <row r="333" spans="1:7" ht="22.5" customHeight="1" x14ac:dyDescent="0.35">
      <c r="A333" s="260" t="s">
        <v>414</v>
      </c>
      <c r="B333" s="250"/>
      <c r="C333" s="257" t="s">
        <v>367</v>
      </c>
      <c r="D333" s="258" t="s">
        <v>10</v>
      </c>
      <c r="E333" s="258">
        <v>1</v>
      </c>
      <c r="F333" s="253"/>
      <c r="G333" s="251"/>
    </row>
    <row r="334" spans="1:7" ht="22.5" customHeight="1" x14ac:dyDescent="0.35">
      <c r="A334" s="260" t="s">
        <v>415</v>
      </c>
      <c r="B334" s="250"/>
      <c r="C334" s="257" t="s">
        <v>368</v>
      </c>
      <c r="D334" s="258" t="s">
        <v>10</v>
      </c>
      <c r="E334" s="258">
        <v>1</v>
      </c>
      <c r="F334" s="253"/>
      <c r="G334" s="251"/>
    </row>
    <row r="335" spans="1:7" ht="22.5" customHeight="1" x14ac:dyDescent="0.35">
      <c r="A335" s="260" t="s">
        <v>416</v>
      </c>
      <c r="B335" s="250"/>
      <c r="C335" s="257" t="s">
        <v>369</v>
      </c>
      <c r="D335" s="258" t="s">
        <v>10</v>
      </c>
      <c r="E335" s="258">
        <v>1</v>
      </c>
      <c r="F335" s="253"/>
      <c r="G335" s="251"/>
    </row>
    <row r="336" spans="1:7" ht="22.5" customHeight="1" x14ac:dyDescent="0.35">
      <c r="A336" s="260" t="s">
        <v>417</v>
      </c>
      <c r="B336" s="250"/>
      <c r="C336" s="255" t="s">
        <v>370</v>
      </c>
      <c r="D336" s="256" t="s">
        <v>10</v>
      </c>
      <c r="E336" s="256">
        <v>1</v>
      </c>
      <c r="F336" s="253"/>
      <c r="G336" s="251"/>
    </row>
    <row r="337" spans="1:7" ht="22.5" customHeight="1" x14ac:dyDescent="0.35">
      <c r="A337" s="260" t="s">
        <v>418</v>
      </c>
      <c r="B337" s="250"/>
      <c r="C337" s="257" t="s">
        <v>371</v>
      </c>
      <c r="D337" s="258" t="s">
        <v>10</v>
      </c>
      <c r="E337" s="258">
        <v>1</v>
      </c>
      <c r="F337" s="253"/>
      <c r="G337" s="251"/>
    </row>
    <row r="338" spans="1:7" ht="22.5" customHeight="1" x14ac:dyDescent="0.35">
      <c r="A338" s="260" t="s">
        <v>419</v>
      </c>
      <c r="B338" s="250"/>
      <c r="C338" s="257" t="s">
        <v>372</v>
      </c>
      <c r="D338" s="258" t="s">
        <v>10</v>
      </c>
      <c r="E338" s="258">
        <v>1</v>
      </c>
      <c r="F338" s="253"/>
      <c r="G338" s="251"/>
    </row>
    <row r="339" spans="1:7" ht="22.5" customHeight="1" x14ac:dyDescent="0.35">
      <c r="A339" s="260" t="s">
        <v>420</v>
      </c>
      <c r="B339" s="250"/>
      <c r="C339" s="257" t="s">
        <v>373</v>
      </c>
      <c r="D339" s="258" t="s">
        <v>10</v>
      </c>
      <c r="E339" s="258">
        <v>1</v>
      </c>
      <c r="F339" s="253"/>
      <c r="G339" s="251"/>
    </row>
    <row r="340" spans="1:7" ht="22.5" customHeight="1" x14ac:dyDescent="0.35">
      <c r="A340" s="260" t="s">
        <v>421</v>
      </c>
      <c r="B340" s="250"/>
      <c r="C340" s="257" t="s">
        <v>374</v>
      </c>
      <c r="D340" s="258" t="s">
        <v>10</v>
      </c>
      <c r="E340" s="258">
        <v>1</v>
      </c>
      <c r="F340" s="253"/>
      <c r="G340" s="251"/>
    </row>
    <row r="341" spans="1:7" ht="22.5" customHeight="1" x14ac:dyDescent="0.35">
      <c r="A341" s="260" t="s">
        <v>422</v>
      </c>
      <c r="B341" s="250"/>
      <c r="C341" s="257" t="s">
        <v>375</v>
      </c>
      <c r="D341" s="258" t="s">
        <v>10</v>
      </c>
      <c r="E341" s="258">
        <v>1</v>
      </c>
      <c r="F341" s="253"/>
      <c r="G341" s="251"/>
    </row>
    <row r="342" spans="1:7" ht="22.5" customHeight="1" x14ac:dyDescent="0.35">
      <c r="A342" s="260" t="s">
        <v>423</v>
      </c>
      <c r="B342" s="250"/>
      <c r="C342" s="257" t="s">
        <v>376</v>
      </c>
      <c r="D342" s="258" t="s">
        <v>10</v>
      </c>
      <c r="E342" s="258">
        <v>1</v>
      </c>
      <c r="F342" s="253"/>
      <c r="G342" s="251"/>
    </row>
    <row r="343" spans="1:7" ht="22.5" customHeight="1" x14ac:dyDescent="0.35">
      <c r="A343" s="260" t="s">
        <v>424</v>
      </c>
      <c r="B343" s="250"/>
      <c r="C343" s="257" t="s">
        <v>377</v>
      </c>
      <c r="D343" s="258" t="s">
        <v>10</v>
      </c>
      <c r="E343" s="258">
        <v>1</v>
      </c>
      <c r="F343" s="253"/>
      <c r="G343" s="251"/>
    </row>
    <row r="344" spans="1:7" ht="22.5" customHeight="1" x14ac:dyDescent="0.35">
      <c r="A344" s="260" t="s">
        <v>425</v>
      </c>
      <c r="B344" s="250"/>
      <c r="C344" s="257" t="s">
        <v>378</v>
      </c>
      <c r="D344" s="258" t="s">
        <v>10</v>
      </c>
      <c r="E344" s="258">
        <v>1</v>
      </c>
      <c r="F344" s="253"/>
      <c r="G344" s="251"/>
    </row>
    <row r="345" spans="1:7" ht="22.5" customHeight="1" x14ac:dyDescent="0.35">
      <c r="A345" s="260" t="s">
        <v>426</v>
      </c>
      <c r="B345" s="250"/>
      <c r="C345" s="257" t="s">
        <v>379</v>
      </c>
      <c r="D345" s="258" t="s">
        <v>10</v>
      </c>
      <c r="E345" s="258">
        <v>1</v>
      </c>
      <c r="F345" s="253"/>
      <c r="G345" s="251"/>
    </row>
    <row r="346" spans="1:7" ht="22.5" customHeight="1" x14ac:dyDescent="0.35">
      <c r="A346" s="260" t="s">
        <v>427</v>
      </c>
      <c r="B346" s="250"/>
      <c r="C346" s="255" t="s">
        <v>380</v>
      </c>
      <c r="D346" s="256" t="s">
        <v>10</v>
      </c>
      <c r="E346" s="256">
        <v>1</v>
      </c>
      <c r="F346" s="253"/>
      <c r="G346" s="251"/>
    </row>
    <row r="347" spans="1:7" ht="22.5" customHeight="1" x14ac:dyDescent="0.35">
      <c r="A347" s="260" t="s">
        <v>428</v>
      </c>
      <c r="B347" s="250"/>
      <c r="C347" s="257" t="s">
        <v>381</v>
      </c>
      <c r="D347" s="258" t="s">
        <v>10</v>
      </c>
      <c r="E347" s="258">
        <v>1</v>
      </c>
      <c r="F347" s="253"/>
      <c r="G347" s="251"/>
    </row>
    <row r="348" spans="1:7" ht="22.5" customHeight="1" x14ac:dyDescent="0.35">
      <c r="A348" s="249"/>
      <c r="B348" s="250"/>
      <c r="C348" s="252"/>
      <c r="D348" s="250"/>
      <c r="E348" s="250"/>
      <c r="F348" s="253"/>
      <c r="G348" s="251"/>
    </row>
    <row r="349" spans="1:7" ht="22.5" customHeight="1" x14ac:dyDescent="0.35">
      <c r="A349" s="260" t="s">
        <v>523</v>
      </c>
      <c r="B349" s="250"/>
      <c r="C349" s="252" t="s">
        <v>429</v>
      </c>
      <c r="D349" s="250"/>
      <c r="E349" s="250"/>
      <c r="F349" s="253"/>
      <c r="G349" s="251"/>
    </row>
    <row r="350" spans="1:7" ht="22.5" customHeight="1" x14ac:dyDescent="0.35">
      <c r="A350" s="260" t="s">
        <v>524</v>
      </c>
      <c r="B350" s="250"/>
      <c r="C350" s="257" t="s">
        <v>430</v>
      </c>
      <c r="D350" s="258" t="s">
        <v>10</v>
      </c>
      <c r="E350" s="258">
        <v>1</v>
      </c>
      <c r="F350" s="253"/>
      <c r="G350" s="251"/>
    </row>
    <row r="351" spans="1:7" ht="22.5" customHeight="1" x14ac:dyDescent="0.35">
      <c r="A351" s="260" t="s">
        <v>525</v>
      </c>
      <c r="B351" s="250"/>
      <c r="C351" s="255" t="s">
        <v>431</v>
      </c>
      <c r="D351" s="256" t="s">
        <v>10</v>
      </c>
      <c r="E351" s="256">
        <v>1</v>
      </c>
      <c r="F351" s="253"/>
      <c r="G351" s="251"/>
    </row>
    <row r="352" spans="1:7" ht="22.5" customHeight="1" x14ac:dyDescent="0.35">
      <c r="A352" s="260" t="s">
        <v>526</v>
      </c>
      <c r="B352" s="250"/>
      <c r="C352" s="257" t="s">
        <v>432</v>
      </c>
      <c r="D352" s="258" t="s">
        <v>10</v>
      </c>
      <c r="E352" s="258">
        <v>1</v>
      </c>
      <c r="F352" s="253"/>
      <c r="G352" s="251"/>
    </row>
    <row r="353" spans="1:7" ht="22.5" customHeight="1" x14ac:dyDescent="0.35">
      <c r="A353" s="260" t="s">
        <v>527</v>
      </c>
      <c r="B353" s="250"/>
      <c r="C353" s="257" t="s">
        <v>433</v>
      </c>
      <c r="D353" s="258" t="s">
        <v>10</v>
      </c>
      <c r="E353" s="258">
        <v>1</v>
      </c>
      <c r="F353" s="253"/>
      <c r="G353" s="251"/>
    </row>
    <row r="354" spans="1:7" ht="22.5" customHeight="1" x14ac:dyDescent="0.35">
      <c r="A354" s="260" t="s">
        <v>528</v>
      </c>
      <c r="B354" s="250"/>
      <c r="C354" s="255" t="s">
        <v>434</v>
      </c>
      <c r="D354" s="256" t="s">
        <v>10</v>
      </c>
      <c r="E354" s="256">
        <v>1</v>
      </c>
      <c r="F354" s="253"/>
      <c r="G354" s="251"/>
    </row>
    <row r="355" spans="1:7" ht="22.5" customHeight="1" x14ac:dyDescent="0.35">
      <c r="A355" s="260" t="s">
        <v>529</v>
      </c>
      <c r="B355" s="250"/>
      <c r="C355" s="257" t="s">
        <v>435</v>
      </c>
      <c r="D355" s="258" t="s">
        <v>10</v>
      </c>
      <c r="E355" s="258">
        <v>1</v>
      </c>
      <c r="F355" s="253"/>
      <c r="G355" s="251"/>
    </row>
    <row r="356" spans="1:7" ht="22.5" customHeight="1" x14ac:dyDescent="0.35">
      <c r="A356" s="260" t="s">
        <v>530</v>
      </c>
      <c r="B356" s="250"/>
      <c r="C356" s="257" t="s">
        <v>436</v>
      </c>
      <c r="D356" s="258" t="s">
        <v>10</v>
      </c>
      <c r="E356" s="258">
        <v>1</v>
      </c>
      <c r="F356" s="253"/>
      <c r="G356" s="251"/>
    </row>
    <row r="357" spans="1:7" ht="22.5" customHeight="1" x14ac:dyDescent="0.35">
      <c r="A357" s="260" t="s">
        <v>531</v>
      </c>
      <c r="B357" s="250"/>
      <c r="C357" s="255" t="s">
        <v>437</v>
      </c>
      <c r="D357" s="256" t="s">
        <v>10</v>
      </c>
      <c r="E357" s="256">
        <v>1</v>
      </c>
      <c r="F357" s="253"/>
      <c r="G357" s="251"/>
    </row>
    <row r="358" spans="1:7" ht="22.5" customHeight="1" thickBot="1" x14ac:dyDescent="0.4">
      <c r="A358" s="260" t="s">
        <v>532</v>
      </c>
      <c r="B358" s="250"/>
      <c r="C358" s="257" t="s">
        <v>438</v>
      </c>
      <c r="D358" s="258" t="s">
        <v>10</v>
      </c>
      <c r="E358" s="258">
        <v>1</v>
      </c>
      <c r="F358" s="253"/>
      <c r="G358" s="251"/>
    </row>
    <row r="359" spans="1:7" ht="22.5" customHeight="1" thickBot="1" x14ac:dyDescent="0.4">
      <c r="A359" s="149" t="s">
        <v>6583</v>
      </c>
      <c r="B359" s="150"/>
      <c r="C359" s="151" t="s">
        <v>6505</v>
      </c>
      <c r="D359" s="152"/>
      <c r="E359" s="152"/>
      <c r="F359" s="152"/>
      <c r="G359" s="153"/>
    </row>
    <row r="360" spans="1:7" ht="22.5" customHeight="1" thickBot="1" x14ac:dyDescent="0.4">
      <c r="A360" s="149" t="s">
        <v>6583</v>
      </c>
      <c r="B360" s="150"/>
      <c r="C360" s="151" t="s">
        <v>6507</v>
      </c>
      <c r="D360" s="152"/>
      <c r="E360" s="152"/>
      <c r="F360" s="152"/>
      <c r="G360" s="153"/>
    </row>
    <row r="361" spans="1:7" ht="22.5" customHeight="1" x14ac:dyDescent="0.35">
      <c r="A361" s="260" t="s">
        <v>533</v>
      </c>
      <c r="B361" s="250"/>
      <c r="C361" s="257" t="s">
        <v>439</v>
      </c>
      <c r="D361" s="258" t="s">
        <v>10</v>
      </c>
      <c r="E361" s="258">
        <v>1</v>
      </c>
      <c r="F361" s="253"/>
      <c r="G361" s="251"/>
    </row>
    <row r="362" spans="1:7" ht="22.5" customHeight="1" x14ac:dyDescent="0.35">
      <c r="A362" s="260" t="s">
        <v>534</v>
      </c>
      <c r="B362" s="250"/>
      <c r="C362" s="255" t="s">
        <v>440</v>
      </c>
      <c r="D362" s="256" t="s">
        <v>10</v>
      </c>
      <c r="E362" s="256">
        <v>1</v>
      </c>
      <c r="F362" s="253"/>
      <c r="G362" s="251"/>
    </row>
    <row r="363" spans="1:7" ht="22.5" customHeight="1" x14ac:dyDescent="0.35">
      <c r="A363" s="260" t="s">
        <v>535</v>
      </c>
      <c r="B363" s="250"/>
      <c r="C363" s="257" t="s">
        <v>441</v>
      </c>
      <c r="D363" s="258" t="s">
        <v>10</v>
      </c>
      <c r="E363" s="258">
        <v>1</v>
      </c>
      <c r="F363" s="253"/>
      <c r="G363" s="251"/>
    </row>
    <row r="364" spans="1:7" ht="22.5" customHeight="1" x14ac:dyDescent="0.35">
      <c r="A364" s="260" t="s">
        <v>536</v>
      </c>
      <c r="B364" s="250"/>
      <c r="C364" s="257" t="s">
        <v>442</v>
      </c>
      <c r="D364" s="258" t="s">
        <v>10</v>
      </c>
      <c r="E364" s="258">
        <v>1</v>
      </c>
      <c r="F364" s="253"/>
      <c r="G364" s="251"/>
    </row>
    <row r="365" spans="1:7" ht="22.5" customHeight="1" x14ac:dyDescent="0.35">
      <c r="A365" s="260" t="s">
        <v>537</v>
      </c>
      <c r="B365" s="250"/>
      <c r="C365" s="255" t="s">
        <v>443</v>
      </c>
      <c r="D365" s="256" t="s">
        <v>10</v>
      </c>
      <c r="E365" s="256">
        <v>1</v>
      </c>
      <c r="F365" s="253"/>
      <c r="G365" s="251"/>
    </row>
    <row r="366" spans="1:7" ht="22.5" customHeight="1" x14ac:dyDescent="0.35">
      <c r="A366" s="260" t="s">
        <v>538</v>
      </c>
      <c r="B366" s="250"/>
      <c r="C366" s="257" t="s">
        <v>444</v>
      </c>
      <c r="D366" s="258" t="s">
        <v>10</v>
      </c>
      <c r="E366" s="258">
        <v>1</v>
      </c>
      <c r="F366" s="253"/>
      <c r="G366" s="251"/>
    </row>
    <row r="367" spans="1:7" ht="22.5" customHeight="1" x14ac:dyDescent="0.35">
      <c r="A367" s="260" t="s">
        <v>539</v>
      </c>
      <c r="B367" s="250"/>
      <c r="C367" s="257" t="s">
        <v>445</v>
      </c>
      <c r="D367" s="258" t="s">
        <v>10</v>
      </c>
      <c r="E367" s="258">
        <v>1</v>
      </c>
      <c r="F367" s="253"/>
      <c r="G367" s="251"/>
    </row>
    <row r="368" spans="1:7" ht="22.5" customHeight="1" x14ac:dyDescent="0.35">
      <c r="A368" s="260" t="s">
        <v>540</v>
      </c>
      <c r="B368" s="250"/>
      <c r="C368" s="255" t="s">
        <v>446</v>
      </c>
      <c r="D368" s="256" t="s">
        <v>10</v>
      </c>
      <c r="E368" s="256">
        <v>1</v>
      </c>
      <c r="F368" s="253"/>
      <c r="G368" s="251"/>
    </row>
    <row r="369" spans="1:7" ht="22.5" customHeight="1" x14ac:dyDescent="0.35">
      <c r="A369" s="260" t="s">
        <v>541</v>
      </c>
      <c r="B369" s="250"/>
      <c r="C369" s="257" t="s">
        <v>447</v>
      </c>
      <c r="D369" s="258" t="s">
        <v>10</v>
      </c>
      <c r="E369" s="258">
        <v>1</v>
      </c>
      <c r="F369" s="253"/>
      <c r="G369" s="251"/>
    </row>
    <row r="370" spans="1:7" ht="22.5" customHeight="1" x14ac:dyDescent="0.35">
      <c r="A370" s="260" t="s">
        <v>542</v>
      </c>
      <c r="B370" s="250"/>
      <c r="C370" s="257" t="s">
        <v>448</v>
      </c>
      <c r="D370" s="258" t="s">
        <v>10</v>
      </c>
      <c r="E370" s="258">
        <v>1</v>
      </c>
      <c r="F370" s="253"/>
      <c r="G370" s="251"/>
    </row>
    <row r="371" spans="1:7" ht="22.5" customHeight="1" x14ac:dyDescent="0.35">
      <c r="A371" s="260" t="s">
        <v>543</v>
      </c>
      <c r="B371" s="250"/>
      <c r="C371" s="255" t="s">
        <v>449</v>
      </c>
      <c r="D371" s="256" t="s">
        <v>10</v>
      </c>
      <c r="E371" s="256">
        <v>1</v>
      </c>
      <c r="F371" s="253"/>
      <c r="G371" s="251"/>
    </row>
    <row r="372" spans="1:7" ht="22.5" customHeight="1" x14ac:dyDescent="0.35">
      <c r="A372" s="260" t="s">
        <v>544</v>
      </c>
      <c r="B372" s="250"/>
      <c r="C372" s="257" t="s">
        <v>450</v>
      </c>
      <c r="D372" s="258" t="s">
        <v>10</v>
      </c>
      <c r="E372" s="258">
        <v>1</v>
      </c>
      <c r="F372" s="253"/>
      <c r="G372" s="251"/>
    </row>
    <row r="373" spans="1:7" ht="22.5" customHeight="1" x14ac:dyDescent="0.35">
      <c r="A373" s="260" t="s">
        <v>545</v>
      </c>
      <c r="B373" s="250"/>
      <c r="C373" s="257" t="s">
        <v>451</v>
      </c>
      <c r="D373" s="258" t="s">
        <v>10</v>
      </c>
      <c r="E373" s="258">
        <v>1</v>
      </c>
      <c r="F373" s="253"/>
      <c r="G373" s="251"/>
    </row>
    <row r="374" spans="1:7" ht="22.5" customHeight="1" x14ac:dyDescent="0.35">
      <c r="A374" s="260" t="s">
        <v>546</v>
      </c>
      <c r="B374" s="250"/>
      <c r="C374" s="255" t="s">
        <v>452</v>
      </c>
      <c r="D374" s="256" t="s">
        <v>10</v>
      </c>
      <c r="E374" s="256">
        <v>1</v>
      </c>
      <c r="F374" s="253"/>
      <c r="G374" s="251"/>
    </row>
    <row r="375" spans="1:7" ht="22.5" customHeight="1" x14ac:dyDescent="0.35">
      <c r="A375" s="260" t="s">
        <v>547</v>
      </c>
      <c r="B375" s="250"/>
      <c r="C375" s="257" t="s">
        <v>453</v>
      </c>
      <c r="D375" s="258" t="s">
        <v>10</v>
      </c>
      <c r="E375" s="258">
        <v>1</v>
      </c>
      <c r="F375" s="253"/>
      <c r="G375" s="251"/>
    </row>
    <row r="376" spans="1:7" ht="22.5" customHeight="1" x14ac:dyDescent="0.35">
      <c r="A376" s="260" t="s">
        <v>548</v>
      </c>
      <c r="B376" s="250"/>
      <c r="C376" s="257" t="s">
        <v>454</v>
      </c>
      <c r="D376" s="258" t="s">
        <v>10</v>
      </c>
      <c r="E376" s="258">
        <v>1</v>
      </c>
      <c r="F376" s="253"/>
      <c r="G376" s="251"/>
    </row>
    <row r="377" spans="1:7" ht="22.5" customHeight="1" x14ac:dyDescent="0.35">
      <c r="A377" s="260" t="s">
        <v>549</v>
      </c>
      <c r="B377" s="250"/>
      <c r="C377" s="255" t="s">
        <v>455</v>
      </c>
      <c r="D377" s="256" t="s">
        <v>10</v>
      </c>
      <c r="E377" s="256">
        <v>1</v>
      </c>
      <c r="F377" s="253"/>
      <c r="G377" s="251"/>
    </row>
    <row r="378" spans="1:7" ht="22.5" customHeight="1" x14ac:dyDescent="0.35">
      <c r="A378" s="260" t="s">
        <v>550</v>
      </c>
      <c r="B378" s="250"/>
      <c r="C378" s="257" t="s">
        <v>456</v>
      </c>
      <c r="D378" s="258" t="s">
        <v>10</v>
      </c>
      <c r="E378" s="258">
        <v>1</v>
      </c>
      <c r="F378" s="253"/>
      <c r="G378" s="251"/>
    </row>
    <row r="379" spans="1:7" ht="22.5" customHeight="1" x14ac:dyDescent="0.35">
      <c r="A379" s="260" t="s">
        <v>551</v>
      </c>
      <c r="B379" s="250"/>
      <c r="C379" s="257" t="s">
        <v>457</v>
      </c>
      <c r="D379" s="258" t="s">
        <v>10</v>
      </c>
      <c r="E379" s="258">
        <v>1</v>
      </c>
      <c r="F379" s="253"/>
      <c r="G379" s="251"/>
    </row>
    <row r="380" spans="1:7" ht="22.5" customHeight="1" x14ac:dyDescent="0.35">
      <c r="A380" s="260" t="s">
        <v>552</v>
      </c>
      <c r="B380" s="250"/>
      <c r="C380" s="255" t="s">
        <v>458</v>
      </c>
      <c r="D380" s="256" t="s">
        <v>10</v>
      </c>
      <c r="E380" s="256">
        <v>1</v>
      </c>
      <c r="F380" s="253"/>
      <c r="G380" s="251"/>
    </row>
    <row r="381" spans="1:7" ht="22.5" customHeight="1" x14ac:dyDescent="0.35">
      <c r="A381" s="260" t="s">
        <v>553</v>
      </c>
      <c r="B381" s="250"/>
      <c r="C381" s="257" t="s">
        <v>459</v>
      </c>
      <c r="D381" s="258" t="s">
        <v>10</v>
      </c>
      <c r="E381" s="258">
        <v>1</v>
      </c>
      <c r="F381" s="253"/>
      <c r="G381" s="251"/>
    </row>
    <row r="382" spans="1:7" ht="22.5" customHeight="1" x14ac:dyDescent="0.35">
      <c r="A382" s="260" t="s">
        <v>554</v>
      </c>
      <c r="B382" s="250"/>
      <c r="C382" s="257" t="s">
        <v>460</v>
      </c>
      <c r="D382" s="258" t="s">
        <v>10</v>
      </c>
      <c r="E382" s="258">
        <v>1</v>
      </c>
      <c r="F382" s="253"/>
      <c r="G382" s="251"/>
    </row>
    <row r="383" spans="1:7" ht="22.5" customHeight="1" x14ac:dyDescent="0.35">
      <c r="A383" s="260" t="s">
        <v>555</v>
      </c>
      <c r="B383" s="250"/>
      <c r="C383" s="255" t="s">
        <v>461</v>
      </c>
      <c r="D383" s="256" t="s">
        <v>10</v>
      </c>
      <c r="E383" s="256">
        <v>1</v>
      </c>
      <c r="F383" s="253"/>
      <c r="G383" s="251"/>
    </row>
    <row r="384" spans="1:7" ht="22.5" customHeight="1" x14ac:dyDescent="0.35">
      <c r="A384" s="260" t="s">
        <v>556</v>
      </c>
      <c r="B384" s="250"/>
      <c r="C384" s="257" t="s">
        <v>462</v>
      </c>
      <c r="D384" s="258" t="s">
        <v>10</v>
      </c>
      <c r="E384" s="258">
        <v>1</v>
      </c>
      <c r="F384" s="253"/>
      <c r="G384" s="251"/>
    </row>
    <row r="385" spans="1:7" ht="22.5" customHeight="1" x14ac:dyDescent="0.35">
      <c r="A385" s="260" t="s">
        <v>557</v>
      </c>
      <c r="B385" s="250"/>
      <c r="C385" s="257" t="s">
        <v>463</v>
      </c>
      <c r="D385" s="258" t="s">
        <v>10</v>
      </c>
      <c r="E385" s="258">
        <v>1</v>
      </c>
      <c r="F385" s="253"/>
      <c r="G385" s="251"/>
    </row>
    <row r="386" spans="1:7" ht="22.5" customHeight="1" x14ac:dyDescent="0.35">
      <c r="A386" s="260" t="s">
        <v>558</v>
      </c>
      <c r="B386" s="250"/>
      <c r="C386" s="255" t="s">
        <v>464</v>
      </c>
      <c r="D386" s="256" t="s">
        <v>10</v>
      </c>
      <c r="E386" s="256">
        <v>1</v>
      </c>
      <c r="F386" s="253"/>
      <c r="G386" s="251"/>
    </row>
    <row r="387" spans="1:7" ht="22.5" customHeight="1" x14ac:dyDescent="0.35">
      <c r="A387" s="260" t="s">
        <v>559</v>
      </c>
      <c r="B387" s="250"/>
      <c r="C387" s="257" t="s">
        <v>465</v>
      </c>
      <c r="D387" s="258" t="s">
        <v>10</v>
      </c>
      <c r="E387" s="258">
        <v>1</v>
      </c>
      <c r="F387" s="253"/>
      <c r="G387" s="251"/>
    </row>
    <row r="388" spans="1:7" ht="22.5" customHeight="1" x14ac:dyDescent="0.35">
      <c r="A388" s="260" t="s">
        <v>560</v>
      </c>
      <c r="B388" s="250"/>
      <c r="C388" s="257" t="s">
        <v>466</v>
      </c>
      <c r="D388" s="258" t="s">
        <v>10</v>
      </c>
      <c r="E388" s="258">
        <v>1</v>
      </c>
      <c r="F388" s="253"/>
      <c r="G388" s="251"/>
    </row>
    <row r="389" spans="1:7" ht="22.5" customHeight="1" x14ac:dyDescent="0.35">
      <c r="A389" s="260" t="s">
        <v>561</v>
      </c>
      <c r="B389" s="250"/>
      <c r="C389" s="255" t="s">
        <v>467</v>
      </c>
      <c r="D389" s="256" t="s">
        <v>10</v>
      </c>
      <c r="E389" s="256">
        <v>1</v>
      </c>
      <c r="F389" s="253"/>
      <c r="G389" s="251"/>
    </row>
    <row r="390" spans="1:7" ht="22.5" customHeight="1" x14ac:dyDescent="0.35">
      <c r="A390" s="260" t="s">
        <v>562</v>
      </c>
      <c r="B390" s="250"/>
      <c r="C390" s="257" t="s">
        <v>468</v>
      </c>
      <c r="D390" s="258" t="s">
        <v>10</v>
      </c>
      <c r="E390" s="258">
        <v>1</v>
      </c>
      <c r="F390" s="253"/>
      <c r="G390" s="251"/>
    </row>
    <row r="391" spans="1:7" ht="22.5" customHeight="1" x14ac:dyDescent="0.35">
      <c r="A391" s="260" t="s">
        <v>563</v>
      </c>
      <c r="B391" s="250"/>
      <c r="C391" s="257" t="s">
        <v>469</v>
      </c>
      <c r="D391" s="258" t="s">
        <v>10</v>
      </c>
      <c r="E391" s="258">
        <v>1</v>
      </c>
      <c r="F391" s="253"/>
      <c r="G391" s="251"/>
    </row>
    <row r="392" spans="1:7" ht="22.5" customHeight="1" x14ac:dyDescent="0.35">
      <c r="A392" s="260" t="s">
        <v>564</v>
      </c>
      <c r="B392" s="250"/>
      <c r="C392" s="255" t="s">
        <v>470</v>
      </c>
      <c r="D392" s="256" t="s">
        <v>10</v>
      </c>
      <c r="E392" s="256">
        <v>1</v>
      </c>
      <c r="F392" s="253"/>
      <c r="G392" s="251"/>
    </row>
    <row r="393" spans="1:7" ht="22.5" customHeight="1" x14ac:dyDescent="0.35">
      <c r="A393" s="260" t="s">
        <v>565</v>
      </c>
      <c r="B393" s="250"/>
      <c r="C393" s="257" t="s">
        <v>471</v>
      </c>
      <c r="D393" s="258" t="s">
        <v>10</v>
      </c>
      <c r="E393" s="258">
        <v>1</v>
      </c>
      <c r="F393" s="253"/>
      <c r="G393" s="251"/>
    </row>
    <row r="394" spans="1:7" ht="22.5" customHeight="1" x14ac:dyDescent="0.35">
      <c r="A394" s="260" t="s">
        <v>566</v>
      </c>
      <c r="B394" s="250"/>
      <c r="C394" s="257" t="s">
        <v>472</v>
      </c>
      <c r="D394" s="258" t="s">
        <v>10</v>
      </c>
      <c r="E394" s="258">
        <v>1</v>
      </c>
      <c r="F394" s="253"/>
      <c r="G394" s="251"/>
    </row>
    <row r="395" spans="1:7" ht="22.5" customHeight="1" x14ac:dyDescent="0.35">
      <c r="A395" s="260" t="s">
        <v>567</v>
      </c>
      <c r="B395" s="250"/>
      <c r="C395" s="255" t="s">
        <v>473</v>
      </c>
      <c r="D395" s="256" t="s">
        <v>10</v>
      </c>
      <c r="E395" s="256">
        <v>1</v>
      </c>
      <c r="F395" s="253"/>
      <c r="G395" s="251"/>
    </row>
    <row r="396" spans="1:7" ht="22.5" customHeight="1" x14ac:dyDescent="0.35">
      <c r="A396" s="260" t="s">
        <v>568</v>
      </c>
      <c r="B396" s="250"/>
      <c r="C396" s="257" t="s">
        <v>474</v>
      </c>
      <c r="D396" s="258" t="s">
        <v>10</v>
      </c>
      <c r="E396" s="258">
        <v>1</v>
      </c>
      <c r="F396" s="253"/>
      <c r="G396" s="251"/>
    </row>
    <row r="397" spans="1:7" ht="22.5" customHeight="1" x14ac:dyDescent="0.35">
      <c r="A397" s="260" t="s">
        <v>569</v>
      </c>
      <c r="B397" s="250"/>
      <c r="C397" s="257" t="s">
        <v>475</v>
      </c>
      <c r="D397" s="258" t="s">
        <v>10</v>
      </c>
      <c r="E397" s="258">
        <v>1</v>
      </c>
      <c r="F397" s="253"/>
      <c r="G397" s="251"/>
    </row>
    <row r="398" spans="1:7" ht="22.5" customHeight="1" x14ac:dyDescent="0.35">
      <c r="A398" s="260" t="s">
        <v>570</v>
      </c>
      <c r="B398" s="250"/>
      <c r="C398" s="255" t="s">
        <v>476</v>
      </c>
      <c r="D398" s="256" t="s">
        <v>10</v>
      </c>
      <c r="E398" s="256">
        <v>1</v>
      </c>
      <c r="F398" s="253"/>
      <c r="G398" s="251"/>
    </row>
    <row r="399" spans="1:7" ht="22.5" customHeight="1" x14ac:dyDescent="0.35">
      <c r="A399" s="260" t="s">
        <v>571</v>
      </c>
      <c r="B399" s="250"/>
      <c r="C399" s="257" t="s">
        <v>477</v>
      </c>
      <c r="D399" s="258" t="s">
        <v>10</v>
      </c>
      <c r="E399" s="258">
        <v>1</v>
      </c>
      <c r="F399" s="253"/>
      <c r="G399" s="251"/>
    </row>
    <row r="400" spans="1:7" ht="22.5" customHeight="1" x14ac:dyDescent="0.35">
      <c r="A400" s="260" t="s">
        <v>572</v>
      </c>
      <c r="B400" s="250"/>
      <c r="C400" s="257" t="s">
        <v>478</v>
      </c>
      <c r="D400" s="258" t="s">
        <v>10</v>
      </c>
      <c r="E400" s="258">
        <v>1</v>
      </c>
      <c r="F400" s="253"/>
      <c r="G400" s="251"/>
    </row>
    <row r="401" spans="1:7" ht="22.5" customHeight="1" x14ac:dyDescent="0.35">
      <c r="A401" s="260" t="s">
        <v>573</v>
      </c>
      <c r="B401" s="250"/>
      <c r="C401" s="255" t="s">
        <v>479</v>
      </c>
      <c r="D401" s="256" t="s">
        <v>10</v>
      </c>
      <c r="E401" s="256">
        <v>1</v>
      </c>
      <c r="F401" s="253"/>
      <c r="G401" s="251"/>
    </row>
    <row r="402" spans="1:7" ht="22.5" customHeight="1" x14ac:dyDescent="0.35">
      <c r="A402" s="260" t="s">
        <v>574</v>
      </c>
      <c r="B402" s="250"/>
      <c r="C402" s="257" t="s">
        <v>480</v>
      </c>
      <c r="D402" s="258" t="s">
        <v>10</v>
      </c>
      <c r="E402" s="258">
        <v>1</v>
      </c>
      <c r="F402" s="253"/>
      <c r="G402" s="251"/>
    </row>
    <row r="403" spans="1:7" ht="22.5" customHeight="1" thickBot="1" x14ac:dyDescent="0.4">
      <c r="A403" s="260" t="s">
        <v>575</v>
      </c>
      <c r="B403" s="250"/>
      <c r="C403" s="257" t="s">
        <v>481</v>
      </c>
      <c r="D403" s="258" t="s">
        <v>10</v>
      </c>
      <c r="E403" s="258">
        <v>1</v>
      </c>
      <c r="F403" s="253"/>
      <c r="G403" s="251"/>
    </row>
    <row r="404" spans="1:7" ht="22.5" customHeight="1" thickBot="1" x14ac:dyDescent="0.4">
      <c r="A404" s="149" t="s">
        <v>6583</v>
      </c>
      <c r="B404" s="150"/>
      <c r="C404" s="151" t="s">
        <v>6505</v>
      </c>
      <c r="D404" s="152"/>
      <c r="E404" s="152"/>
      <c r="F404" s="152"/>
      <c r="G404" s="153"/>
    </row>
    <row r="405" spans="1:7" ht="22.5" customHeight="1" thickBot="1" x14ac:dyDescent="0.4">
      <c r="A405" s="149" t="s">
        <v>6583</v>
      </c>
      <c r="B405" s="150"/>
      <c r="C405" s="151" t="s">
        <v>6507</v>
      </c>
      <c r="D405" s="152"/>
      <c r="E405" s="152"/>
      <c r="F405" s="152"/>
      <c r="G405" s="153"/>
    </row>
    <row r="406" spans="1:7" ht="22.5" customHeight="1" x14ac:dyDescent="0.35">
      <c r="A406" s="260" t="s">
        <v>576</v>
      </c>
      <c r="B406" s="250"/>
      <c r="C406" s="255" t="s">
        <v>482</v>
      </c>
      <c r="D406" s="256" t="s">
        <v>10</v>
      </c>
      <c r="E406" s="256">
        <v>1</v>
      </c>
      <c r="F406" s="253"/>
      <c r="G406" s="251"/>
    </row>
    <row r="407" spans="1:7" ht="22.5" customHeight="1" x14ac:dyDescent="0.35">
      <c r="A407" s="260" t="s">
        <v>577</v>
      </c>
      <c r="B407" s="250"/>
      <c r="C407" s="257" t="s">
        <v>483</v>
      </c>
      <c r="D407" s="258" t="s">
        <v>10</v>
      </c>
      <c r="E407" s="258">
        <v>1</v>
      </c>
      <c r="F407" s="253"/>
      <c r="G407" s="251"/>
    </row>
    <row r="408" spans="1:7" ht="22.5" customHeight="1" x14ac:dyDescent="0.35">
      <c r="A408" s="260" t="s">
        <v>578</v>
      </c>
      <c r="B408" s="250"/>
      <c r="C408" s="257" t="s">
        <v>484</v>
      </c>
      <c r="D408" s="258" t="s">
        <v>10</v>
      </c>
      <c r="E408" s="258">
        <v>1</v>
      </c>
      <c r="F408" s="253"/>
      <c r="G408" s="251"/>
    </row>
    <row r="409" spans="1:7" ht="22.5" customHeight="1" x14ac:dyDescent="0.35">
      <c r="A409" s="260" t="s">
        <v>579</v>
      </c>
      <c r="B409" s="250"/>
      <c r="C409" s="255" t="s">
        <v>485</v>
      </c>
      <c r="D409" s="256" t="s">
        <v>10</v>
      </c>
      <c r="E409" s="256">
        <v>1</v>
      </c>
      <c r="F409" s="253"/>
      <c r="G409" s="251"/>
    </row>
    <row r="410" spans="1:7" ht="22.5" customHeight="1" x14ac:dyDescent="0.35">
      <c r="A410" s="260" t="s">
        <v>580</v>
      </c>
      <c r="B410" s="250"/>
      <c r="C410" s="257" t="s">
        <v>486</v>
      </c>
      <c r="D410" s="258" t="s">
        <v>10</v>
      </c>
      <c r="E410" s="258">
        <v>1</v>
      </c>
      <c r="F410" s="253"/>
      <c r="G410" s="251"/>
    </row>
    <row r="411" spans="1:7" ht="22.5" customHeight="1" x14ac:dyDescent="0.35">
      <c r="A411" s="260" t="s">
        <v>581</v>
      </c>
      <c r="B411" s="250"/>
      <c r="C411" s="257" t="s">
        <v>487</v>
      </c>
      <c r="D411" s="258" t="s">
        <v>10</v>
      </c>
      <c r="E411" s="258">
        <v>1</v>
      </c>
      <c r="F411" s="253"/>
      <c r="G411" s="251"/>
    </row>
    <row r="412" spans="1:7" ht="22.5" customHeight="1" x14ac:dyDescent="0.35">
      <c r="A412" s="260" t="s">
        <v>582</v>
      </c>
      <c r="B412" s="250"/>
      <c r="C412" s="255" t="s">
        <v>488</v>
      </c>
      <c r="D412" s="256" t="s">
        <v>10</v>
      </c>
      <c r="E412" s="256">
        <v>1</v>
      </c>
      <c r="F412" s="253"/>
      <c r="G412" s="251"/>
    </row>
    <row r="413" spans="1:7" ht="22.5" customHeight="1" x14ac:dyDescent="0.35">
      <c r="A413" s="260" t="s">
        <v>583</v>
      </c>
      <c r="B413" s="250"/>
      <c r="C413" s="257" t="s">
        <v>489</v>
      </c>
      <c r="D413" s="258" t="s">
        <v>10</v>
      </c>
      <c r="E413" s="258">
        <v>1</v>
      </c>
      <c r="F413" s="253"/>
      <c r="G413" s="251"/>
    </row>
    <row r="414" spans="1:7" ht="22.5" customHeight="1" x14ac:dyDescent="0.35">
      <c r="A414" s="260" t="s">
        <v>584</v>
      </c>
      <c r="B414" s="250"/>
      <c r="C414" s="257" t="s">
        <v>490</v>
      </c>
      <c r="D414" s="258" t="s">
        <v>10</v>
      </c>
      <c r="E414" s="258">
        <v>1</v>
      </c>
      <c r="F414" s="253"/>
      <c r="G414" s="251"/>
    </row>
    <row r="415" spans="1:7" ht="22.5" customHeight="1" x14ac:dyDescent="0.35">
      <c r="A415" s="260" t="s">
        <v>585</v>
      </c>
      <c r="B415" s="250"/>
      <c r="C415" s="255" t="s">
        <v>491</v>
      </c>
      <c r="D415" s="256" t="s">
        <v>10</v>
      </c>
      <c r="E415" s="256">
        <v>1</v>
      </c>
      <c r="F415" s="253"/>
      <c r="G415" s="251"/>
    </row>
    <row r="416" spans="1:7" ht="22.5" customHeight="1" x14ac:dyDescent="0.35">
      <c r="A416" s="260" t="s">
        <v>586</v>
      </c>
      <c r="B416" s="250"/>
      <c r="C416" s="257" t="s">
        <v>492</v>
      </c>
      <c r="D416" s="258" t="s">
        <v>10</v>
      </c>
      <c r="E416" s="258">
        <v>1</v>
      </c>
      <c r="F416" s="253"/>
      <c r="G416" s="251"/>
    </row>
    <row r="417" spans="1:7" ht="22.5" customHeight="1" x14ac:dyDescent="0.35">
      <c r="A417" s="260" t="s">
        <v>587</v>
      </c>
      <c r="B417" s="250"/>
      <c r="C417" s="257" t="s">
        <v>493</v>
      </c>
      <c r="D417" s="258" t="s">
        <v>10</v>
      </c>
      <c r="E417" s="258">
        <v>1</v>
      </c>
      <c r="F417" s="253"/>
      <c r="G417" s="251"/>
    </row>
    <row r="418" spans="1:7" ht="22.5" customHeight="1" x14ac:dyDescent="0.35">
      <c r="A418" s="260" t="s">
        <v>588</v>
      </c>
      <c r="B418" s="250"/>
      <c r="C418" s="255" t="s">
        <v>494</v>
      </c>
      <c r="D418" s="256" t="s">
        <v>10</v>
      </c>
      <c r="E418" s="256">
        <v>1</v>
      </c>
      <c r="F418" s="253"/>
      <c r="G418" s="251"/>
    </row>
    <row r="419" spans="1:7" ht="22.5" customHeight="1" x14ac:dyDescent="0.35">
      <c r="A419" s="260" t="s">
        <v>589</v>
      </c>
      <c r="B419" s="250"/>
      <c r="C419" s="257" t="s">
        <v>495</v>
      </c>
      <c r="D419" s="258" t="s">
        <v>10</v>
      </c>
      <c r="E419" s="258">
        <v>1</v>
      </c>
      <c r="F419" s="253"/>
      <c r="G419" s="251"/>
    </row>
    <row r="420" spans="1:7" ht="22.5" customHeight="1" x14ac:dyDescent="0.35">
      <c r="A420" s="260" t="s">
        <v>590</v>
      </c>
      <c r="B420" s="250"/>
      <c r="C420" s="257" t="s">
        <v>496</v>
      </c>
      <c r="D420" s="258" t="s">
        <v>10</v>
      </c>
      <c r="E420" s="258">
        <v>1</v>
      </c>
      <c r="F420" s="253"/>
      <c r="G420" s="251"/>
    </row>
    <row r="421" spans="1:7" ht="22.5" customHeight="1" x14ac:dyDescent="0.35">
      <c r="A421" s="260" t="s">
        <v>591</v>
      </c>
      <c r="B421" s="250"/>
      <c r="C421" s="255" t="s">
        <v>497</v>
      </c>
      <c r="D421" s="256" t="s">
        <v>10</v>
      </c>
      <c r="E421" s="256">
        <v>1</v>
      </c>
      <c r="F421" s="253"/>
      <c r="G421" s="251"/>
    </row>
    <row r="422" spans="1:7" ht="22.5" customHeight="1" x14ac:dyDescent="0.35">
      <c r="A422" s="260" t="s">
        <v>592</v>
      </c>
      <c r="B422" s="250"/>
      <c r="C422" s="257" t="s">
        <v>498</v>
      </c>
      <c r="D422" s="258" t="s">
        <v>10</v>
      </c>
      <c r="E422" s="258">
        <v>1</v>
      </c>
      <c r="F422" s="253"/>
      <c r="G422" s="251"/>
    </row>
    <row r="423" spans="1:7" ht="22.5" customHeight="1" x14ac:dyDescent="0.35">
      <c r="A423" s="260" t="s">
        <v>593</v>
      </c>
      <c r="B423" s="250"/>
      <c r="C423" s="257" t="s">
        <v>499</v>
      </c>
      <c r="D423" s="258" t="s">
        <v>10</v>
      </c>
      <c r="E423" s="258">
        <v>1</v>
      </c>
      <c r="F423" s="253"/>
      <c r="G423" s="251"/>
    </row>
    <row r="424" spans="1:7" ht="22.5" customHeight="1" x14ac:dyDescent="0.35">
      <c r="A424" s="260" t="s">
        <v>594</v>
      </c>
      <c r="B424" s="250"/>
      <c r="C424" s="255" t="s">
        <v>500</v>
      </c>
      <c r="D424" s="256" t="s">
        <v>10</v>
      </c>
      <c r="E424" s="256">
        <v>1</v>
      </c>
      <c r="F424" s="253"/>
      <c r="G424" s="251"/>
    </row>
    <row r="425" spans="1:7" ht="22.5" customHeight="1" x14ac:dyDescent="0.35">
      <c r="A425" s="260" t="s">
        <v>595</v>
      </c>
      <c r="B425" s="250"/>
      <c r="C425" s="257" t="s">
        <v>501</v>
      </c>
      <c r="D425" s="258" t="s">
        <v>10</v>
      </c>
      <c r="E425" s="258">
        <v>1</v>
      </c>
      <c r="F425" s="253"/>
      <c r="G425" s="251"/>
    </row>
    <row r="426" spans="1:7" ht="22.5" customHeight="1" x14ac:dyDescent="0.35">
      <c r="A426" s="260" t="s">
        <v>596</v>
      </c>
      <c r="B426" s="250"/>
      <c r="C426" s="257" t="s">
        <v>502</v>
      </c>
      <c r="D426" s="258" t="s">
        <v>10</v>
      </c>
      <c r="E426" s="258">
        <v>1</v>
      </c>
      <c r="F426" s="253"/>
      <c r="G426" s="251"/>
    </row>
    <row r="427" spans="1:7" ht="22.5" customHeight="1" x14ac:dyDescent="0.35">
      <c r="A427" s="260" t="s">
        <v>597</v>
      </c>
      <c r="B427" s="250"/>
      <c r="C427" s="255" t="s">
        <v>503</v>
      </c>
      <c r="D427" s="256" t="s">
        <v>10</v>
      </c>
      <c r="E427" s="256">
        <v>1</v>
      </c>
      <c r="F427" s="253"/>
      <c r="G427" s="251"/>
    </row>
    <row r="428" spans="1:7" ht="22.5" customHeight="1" x14ac:dyDescent="0.35">
      <c r="A428" s="260" t="s">
        <v>598</v>
      </c>
      <c r="B428" s="250"/>
      <c r="C428" s="257" t="s">
        <v>504</v>
      </c>
      <c r="D428" s="258" t="s">
        <v>10</v>
      </c>
      <c r="E428" s="258">
        <v>1</v>
      </c>
      <c r="F428" s="253"/>
      <c r="G428" s="251"/>
    </row>
    <row r="429" spans="1:7" ht="22.5" customHeight="1" x14ac:dyDescent="0.35">
      <c r="A429" s="260" t="s">
        <v>599</v>
      </c>
      <c r="B429" s="250"/>
      <c r="C429" s="257" t="s">
        <v>505</v>
      </c>
      <c r="D429" s="258" t="s">
        <v>10</v>
      </c>
      <c r="E429" s="258">
        <v>1</v>
      </c>
      <c r="F429" s="253"/>
      <c r="G429" s="251"/>
    </row>
    <row r="430" spans="1:7" ht="22.5" customHeight="1" x14ac:dyDescent="0.35">
      <c r="A430" s="260" t="s">
        <v>600</v>
      </c>
      <c r="B430" s="250"/>
      <c r="C430" s="255" t="s">
        <v>506</v>
      </c>
      <c r="D430" s="256" t="s">
        <v>10</v>
      </c>
      <c r="E430" s="256">
        <v>1</v>
      </c>
      <c r="F430" s="253"/>
      <c r="G430" s="251"/>
    </row>
    <row r="431" spans="1:7" ht="22.5" customHeight="1" x14ac:dyDescent="0.35">
      <c r="A431" s="260" t="s">
        <v>601</v>
      </c>
      <c r="B431" s="250"/>
      <c r="C431" s="257" t="s">
        <v>507</v>
      </c>
      <c r="D431" s="258" t="s">
        <v>10</v>
      </c>
      <c r="E431" s="258">
        <v>1</v>
      </c>
      <c r="F431" s="253"/>
      <c r="G431" s="251"/>
    </row>
    <row r="432" spans="1:7" ht="22.5" customHeight="1" x14ac:dyDescent="0.35">
      <c r="A432" s="260" t="s">
        <v>602</v>
      </c>
      <c r="B432" s="250"/>
      <c r="C432" s="257" t="s">
        <v>508</v>
      </c>
      <c r="D432" s="258" t="s">
        <v>10</v>
      </c>
      <c r="E432" s="258">
        <v>1</v>
      </c>
      <c r="F432" s="253"/>
      <c r="G432" s="251"/>
    </row>
    <row r="433" spans="1:7" ht="22.5" customHeight="1" x14ac:dyDescent="0.35">
      <c r="A433" s="260" t="s">
        <v>603</v>
      </c>
      <c r="B433" s="250"/>
      <c r="C433" s="255" t="s">
        <v>509</v>
      </c>
      <c r="D433" s="256" t="s">
        <v>10</v>
      </c>
      <c r="E433" s="256">
        <v>1</v>
      </c>
      <c r="F433" s="253"/>
      <c r="G433" s="251"/>
    </row>
    <row r="434" spans="1:7" ht="22.5" customHeight="1" x14ac:dyDescent="0.35">
      <c r="A434" s="260" t="s">
        <v>604</v>
      </c>
      <c r="B434" s="250"/>
      <c r="C434" s="257" t="s">
        <v>510</v>
      </c>
      <c r="D434" s="258" t="s">
        <v>10</v>
      </c>
      <c r="E434" s="258">
        <v>1</v>
      </c>
      <c r="F434" s="253"/>
      <c r="G434" s="251"/>
    </row>
    <row r="435" spans="1:7" ht="22.5" customHeight="1" x14ac:dyDescent="0.35">
      <c r="A435" s="260" t="s">
        <v>605</v>
      </c>
      <c r="B435" s="250"/>
      <c r="C435" s="257" t="s">
        <v>511</v>
      </c>
      <c r="D435" s="258" t="s">
        <v>10</v>
      </c>
      <c r="E435" s="258">
        <v>1</v>
      </c>
      <c r="F435" s="253"/>
      <c r="G435" s="251"/>
    </row>
    <row r="436" spans="1:7" ht="22.5" customHeight="1" x14ac:dyDescent="0.35">
      <c r="A436" s="260" t="s">
        <v>606</v>
      </c>
      <c r="B436" s="250"/>
      <c r="C436" s="255" t="s">
        <v>512</v>
      </c>
      <c r="D436" s="256" t="s">
        <v>10</v>
      </c>
      <c r="E436" s="256">
        <v>1</v>
      </c>
      <c r="F436" s="253"/>
      <c r="G436" s="251"/>
    </row>
    <row r="437" spans="1:7" ht="22.5" customHeight="1" x14ac:dyDescent="0.35">
      <c r="A437" s="260" t="s">
        <v>607</v>
      </c>
      <c r="B437" s="250"/>
      <c r="C437" s="257" t="s">
        <v>513</v>
      </c>
      <c r="D437" s="258" t="s">
        <v>10</v>
      </c>
      <c r="E437" s="258">
        <v>1</v>
      </c>
      <c r="F437" s="253"/>
      <c r="G437" s="251"/>
    </row>
    <row r="438" spans="1:7" ht="22.5" customHeight="1" x14ac:dyDescent="0.35">
      <c r="A438" s="260" t="s">
        <v>608</v>
      </c>
      <c r="B438" s="250"/>
      <c r="C438" s="257" t="s">
        <v>514</v>
      </c>
      <c r="D438" s="258" t="s">
        <v>10</v>
      </c>
      <c r="E438" s="258">
        <v>1</v>
      </c>
      <c r="F438" s="253"/>
      <c r="G438" s="251"/>
    </row>
    <row r="439" spans="1:7" ht="22.5" customHeight="1" x14ac:dyDescent="0.35">
      <c r="A439" s="260" t="s">
        <v>609</v>
      </c>
      <c r="B439" s="250"/>
      <c r="C439" s="255" t="s">
        <v>515</v>
      </c>
      <c r="D439" s="256" t="s">
        <v>10</v>
      </c>
      <c r="E439" s="256">
        <v>1</v>
      </c>
      <c r="F439" s="253"/>
      <c r="G439" s="251"/>
    </row>
    <row r="440" spans="1:7" ht="22.5" customHeight="1" x14ac:dyDescent="0.35">
      <c r="A440" s="260" t="s">
        <v>610</v>
      </c>
      <c r="B440" s="250"/>
      <c r="C440" s="257" t="s">
        <v>516</v>
      </c>
      <c r="D440" s="258" t="s">
        <v>10</v>
      </c>
      <c r="E440" s="258">
        <v>1</v>
      </c>
      <c r="F440" s="253"/>
      <c r="G440" s="251"/>
    </row>
    <row r="441" spans="1:7" ht="22.5" customHeight="1" x14ac:dyDescent="0.35">
      <c r="A441" s="260" t="s">
        <v>611</v>
      </c>
      <c r="B441" s="250"/>
      <c r="C441" s="257" t="s">
        <v>517</v>
      </c>
      <c r="D441" s="258" t="s">
        <v>10</v>
      </c>
      <c r="E441" s="258">
        <v>1</v>
      </c>
      <c r="F441" s="253"/>
      <c r="G441" s="251"/>
    </row>
    <row r="442" spans="1:7" ht="22.5" customHeight="1" x14ac:dyDescent="0.35">
      <c r="A442" s="260" t="s">
        <v>612</v>
      </c>
      <c r="B442" s="250"/>
      <c r="C442" s="255" t="s">
        <v>518</v>
      </c>
      <c r="D442" s="256" t="s">
        <v>10</v>
      </c>
      <c r="E442" s="256">
        <v>1</v>
      </c>
      <c r="F442" s="253"/>
      <c r="G442" s="251"/>
    </row>
    <row r="443" spans="1:7" ht="22.5" customHeight="1" x14ac:dyDescent="0.35">
      <c r="A443" s="260" t="s">
        <v>613</v>
      </c>
      <c r="B443" s="250"/>
      <c r="C443" s="257" t="s">
        <v>519</v>
      </c>
      <c r="D443" s="258" t="s">
        <v>10</v>
      </c>
      <c r="E443" s="258">
        <v>1</v>
      </c>
      <c r="F443" s="253"/>
      <c r="G443" s="251"/>
    </row>
    <row r="444" spans="1:7" ht="22.5" customHeight="1" x14ac:dyDescent="0.35">
      <c r="A444" s="260" t="s">
        <v>614</v>
      </c>
      <c r="B444" s="250"/>
      <c r="C444" s="257" t="s">
        <v>520</v>
      </c>
      <c r="D444" s="258" t="s">
        <v>10</v>
      </c>
      <c r="E444" s="258">
        <v>1</v>
      </c>
      <c r="F444" s="253"/>
      <c r="G444" s="251"/>
    </row>
    <row r="445" spans="1:7" ht="22.5" customHeight="1" x14ac:dyDescent="0.35">
      <c r="A445" s="260" t="s">
        <v>615</v>
      </c>
      <c r="B445" s="250"/>
      <c r="C445" s="255" t="s">
        <v>521</v>
      </c>
      <c r="D445" s="256" t="s">
        <v>10</v>
      </c>
      <c r="E445" s="256">
        <v>1</v>
      </c>
      <c r="F445" s="253"/>
      <c r="G445" s="251"/>
    </row>
    <row r="446" spans="1:7" ht="22.5" customHeight="1" x14ac:dyDescent="0.35">
      <c r="A446" s="260" t="s">
        <v>616</v>
      </c>
      <c r="B446" s="250"/>
      <c r="C446" s="257" t="s">
        <v>522</v>
      </c>
      <c r="D446" s="258" t="s">
        <v>10</v>
      </c>
      <c r="E446" s="258">
        <v>1</v>
      </c>
      <c r="F446" s="253"/>
      <c r="G446" s="251"/>
    </row>
    <row r="447" spans="1:7" ht="22.5" customHeight="1" x14ac:dyDescent="0.35">
      <c r="A447" s="260"/>
      <c r="B447" s="250"/>
      <c r="C447" s="257"/>
      <c r="D447" s="258"/>
      <c r="E447" s="258"/>
      <c r="F447" s="253"/>
      <c r="G447" s="251"/>
    </row>
    <row r="448" spans="1:7" ht="22.5" customHeight="1" thickBot="1" x14ac:dyDescent="0.4">
      <c r="A448" s="260"/>
      <c r="B448" s="250"/>
      <c r="C448" s="257"/>
      <c r="D448" s="258"/>
      <c r="E448" s="258"/>
      <c r="F448" s="253"/>
      <c r="G448" s="251"/>
    </row>
    <row r="449" spans="1:7" ht="22.5" customHeight="1" thickBot="1" x14ac:dyDescent="0.4">
      <c r="A449" s="149" t="s">
        <v>6583</v>
      </c>
      <c r="B449" s="150"/>
      <c r="C449" s="151" t="s">
        <v>6505</v>
      </c>
      <c r="D449" s="152"/>
      <c r="E449" s="152"/>
      <c r="F449" s="152"/>
      <c r="G449" s="153"/>
    </row>
    <row r="450" spans="1:7" ht="22.5" customHeight="1" thickBot="1" x14ac:dyDescent="0.4">
      <c r="A450" s="149" t="s">
        <v>6583</v>
      </c>
      <c r="B450" s="150"/>
      <c r="C450" s="151" t="s">
        <v>6507</v>
      </c>
      <c r="D450" s="152"/>
      <c r="E450" s="152"/>
      <c r="F450" s="152"/>
      <c r="G450" s="153"/>
    </row>
    <row r="451" spans="1:7" ht="22.5" customHeight="1" x14ac:dyDescent="0.35">
      <c r="A451" s="260" t="s">
        <v>627</v>
      </c>
      <c r="B451" s="250"/>
      <c r="C451" s="252" t="s">
        <v>6186</v>
      </c>
      <c r="D451" s="250"/>
      <c r="E451" s="250"/>
      <c r="F451" s="253"/>
      <c r="G451" s="251"/>
    </row>
    <row r="452" spans="1:7" ht="22.5" customHeight="1" x14ac:dyDescent="0.35">
      <c r="A452" s="260" t="s">
        <v>628</v>
      </c>
      <c r="B452" s="250"/>
      <c r="C452" s="257" t="s">
        <v>617</v>
      </c>
      <c r="D452" s="258" t="s">
        <v>10</v>
      </c>
      <c r="E452" s="258">
        <v>1</v>
      </c>
      <c r="F452" s="253"/>
      <c r="G452" s="251"/>
    </row>
    <row r="453" spans="1:7" ht="22.5" customHeight="1" x14ac:dyDescent="0.35">
      <c r="A453" s="260" t="s">
        <v>629</v>
      </c>
      <c r="B453" s="250"/>
      <c r="C453" s="257" t="s">
        <v>618</v>
      </c>
      <c r="D453" s="258" t="s">
        <v>10</v>
      </c>
      <c r="E453" s="258">
        <v>1</v>
      </c>
      <c r="F453" s="253"/>
      <c r="G453" s="251"/>
    </row>
    <row r="454" spans="1:7" ht="22.5" customHeight="1" x14ac:dyDescent="0.35">
      <c r="A454" s="260" t="s">
        <v>630</v>
      </c>
      <c r="B454" s="250"/>
      <c r="C454" s="255" t="s">
        <v>619</v>
      </c>
      <c r="D454" s="256" t="s">
        <v>10</v>
      </c>
      <c r="E454" s="256">
        <v>1</v>
      </c>
      <c r="F454" s="253"/>
      <c r="G454" s="251"/>
    </row>
    <row r="455" spans="1:7" ht="22.5" customHeight="1" x14ac:dyDescent="0.35">
      <c r="A455" s="260" t="s">
        <v>631</v>
      </c>
      <c r="B455" s="250"/>
      <c r="C455" s="257" t="s">
        <v>620</v>
      </c>
      <c r="D455" s="258" t="s">
        <v>10</v>
      </c>
      <c r="E455" s="258">
        <v>1</v>
      </c>
      <c r="F455" s="253"/>
      <c r="G455" s="251"/>
    </row>
    <row r="456" spans="1:7" ht="22.5" customHeight="1" x14ac:dyDescent="0.35">
      <c r="A456" s="260" t="s">
        <v>632</v>
      </c>
      <c r="B456" s="250"/>
      <c r="C456" s="257" t="s">
        <v>621</v>
      </c>
      <c r="D456" s="258" t="s">
        <v>10</v>
      </c>
      <c r="E456" s="258">
        <v>1</v>
      </c>
      <c r="F456" s="253"/>
      <c r="G456" s="251"/>
    </row>
    <row r="457" spans="1:7" ht="22.5" customHeight="1" x14ac:dyDescent="0.35">
      <c r="A457" s="260" t="s">
        <v>633</v>
      </c>
      <c r="B457" s="250"/>
      <c r="C457" s="257" t="s">
        <v>622</v>
      </c>
      <c r="D457" s="258" t="s">
        <v>10</v>
      </c>
      <c r="E457" s="258">
        <v>1</v>
      </c>
      <c r="F457" s="253"/>
      <c r="G457" s="251"/>
    </row>
    <row r="458" spans="1:7" ht="22.5" customHeight="1" x14ac:dyDescent="0.35">
      <c r="A458" s="260" t="s">
        <v>634</v>
      </c>
      <c r="B458" s="250"/>
      <c r="C458" s="255" t="s">
        <v>623</v>
      </c>
      <c r="D458" s="256" t="s">
        <v>10</v>
      </c>
      <c r="E458" s="256">
        <v>1</v>
      </c>
      <c r="F458" s="253"/>
      <c r="G458" s="251"/>
    </row>
    <row r="459" spans="1:7" ht="22.5" customHeight="1" x14ac:dyDescent="0.35">
      <c r="A459" s="260" t="s">
        <v>635</v>
      </c>
      <c r="B459" s="250"/>
      <c r="C459" s="257" t="s">
        <v>624</v>
      </c>
      <c r="D459" s="258" t="s">
        <v>10</v>
      </c>
      <c r="E459" s="258">
        <v>1</v>
      </c>
      <c r="F459" s="253"/>
      <c r="G459" s="251"/>
    </row>
    <row r="460" spans="1:7" ht="22.5" customHeight="1" x14ac:dyDescent="0.35">
      <c r="A460" s="260" t="s">
        <v>636</v>
      </c>
      <c r="B460" s="250"/>
      <c r="C460" s="257" t="s">
        <v>625</v>
      </c>
      <c r="D460" s="258" t="s">
        <v>10</v>
      </c>
      <c r="E460" s="258">
        <v>1</v>
      </c>
      <c r="F460" s="253"/>
      <c r="G460" s="251"/>
    </row>
    <row r="461" spans="1:7" ht="22.5" customHeight="1" x14ac:dyDescent="0.35">
      <c r="A461" s="260" t="s">
        <v>637</v>
      </c>
      <c r="B461" s="250"/>
      <c r="C461" s="257" t="s">
        <v>626</v>
      </c>
      <c r="D461" s="258" t="s">
        <v>10</v>
      </c>
      <c r="E461" s="258">
        <v>1</v>
      </c>
      <c r="F461" s="253"/>
      <c r="G461" s="251"/>
    </row>
    <row r="462" spans="1:7" ht="22.5" customHeight="1" x14ac:dyDescent="0.35">
      <c r="A462" s="249"/>
      <c r="B462" s="250"/>
      <c r="C462" s="252"/>
      <c r="D462" s="250"/>
      <c r="E462" s="250"/>
      <c r="F462" s="253"/>
      <c r="G462" s="251"/>
    </row>
    <row r="463" spans="1:7" ht="22.5" customHeight="1" x14ac:dyDescent="0.35">
      <c r="A463" s="260" t="s">
        <v>638</v>
      </c>
      <c r="B463" s="250"/>
      <c r="C463" s="252" t="s">
        <v>6185</v>
      </c>
      <c r="D463" s="250"/>
      <c r="E463" s="250"/>
      <c r="F463" s="253"/>
      <c r="G463" s="251"/>
    </row>
    <row r="464" spans="1:7" ht="22.5" customHeight="1" x14ac:dyDescent="0.35">
      <c r="A464" s="260" t="s">
        <v>639</v>
      </c>
      <c r="B464" s="250"/>
      <c r="C464" s="257" t="s">
        <v>617</v>
      </c>
      <c r="D464" s="258" t="s">
        <v>10</v>
      </c>
      <c r="E464" s="258">
        <v>1</v>
      </c>
      <c r="F464" s="253"/>
      <c r="G464" s="251"/>
    </row>
    <row r="465" spans="1:7" ht="22.5" customHeight="1" x14ac:dyDescent="0.35">
      <c r="A465" s="260" t="s">
        <v>640</v>
      </c>
      <c r="B465" s="250"/>
      <c r="C465" s="257" t="s">
        <v>618</v>
      </c>
      <c r="D465" s="258" t="s">
        <v>10</v>
      </c>
      <c r="E465" s="258">
        <v>1</v>
      </c>
      <c r="F465" s="253"/>
      <c r="G465" s="251"/>
    </row>
    <row r="466" spans="1:7" ht="22.5" customHeight="1" x14ac:dyDescent="0.35">
      <c r="A466" s="260" t="s">
        <v>641</v>
      </c>
      <c r="B466" s="250"/>
      <c r="C466" s="255" t="s">
        <v>619</v>
      </c>
      <c r="D466" s="256" t="s">
        <v>10</v>
      </c>
      <c r="E466" s="256">
        <v>1</v>
      </c>
      <c r="F466" s="253"/>
      <c r="G466" s="251"/>
    </row>
    <row r="467" spans="1:7" ht="22.5" customHeight="1" x14ac:dyDescent="0.35">
      <c r="A467" s="260" t="s">
        <v>642</v>
      </c>
      <c r="B467" s="250"/>
      <c r="C467" s="257" t="s">
        <v>620</v>
      </c>
      <c r="D467" s="258" t="s">
        <v>10</v>
      </c>
      <c r="E467" s="258">
        <v>1</v>
      </c>
      <c r="F467" s="253"/>
      <c r="G467" s="251"/>
    </row>
    <row r="468" spans="1:7" ht="22.5" customHeight="1" x14ac:dyDescent="0.35">
      <c r="A468" s="260" t="s">
        <v>643</v>
      </c>
      <c r="B468" s="250"/>
      <c r="C468" s="257" t="s">
        <v>621</v>
      </c>
      <c r="D468" s="258" t="s">
        <v>10</v>
      </c>
      <c r="E468" s="258">
        <v>1</v>
      </c>
      <c r="F468" s="253"/>
      <c r="G468" s="251"/>
    </row>
    <row r="469" spans="1:7" ht="22.5" customHeight="1" x14ac:dyDescent="0.35">
      <c r="A469" s="260" t="s">
        <v>644</v>
      </c>
      <c r="B469" s="250"/>
      <c r="C469" s="257" t="s">
        <v>622</v>
      </c>
      <c r="D469" s="258" t="s">
        <v>10</v>
      </c>
      <c r="E469" s="258">
        <v>1</v>
      </c>
      <c r="F469" s="253"/>
      <c r="G469" s="251"/>
    </row>
    <row r="470" spans="1:7" ht="22.5" customHeight="1" x14ac:dyDescent="0.35">
      <c r="A470" s="260" t="s">
        <v>645</v>
      </c>
      <c r="B470" s="250"/>
      <c r="C470" s="255" t="s">
        <v>623</v>
      </c>
      <c r="D470" s="256" t="s">
        <v>10</v>
      </c>
      <c r="E470" s="256">
        <v>1</v>
      </c>
      <c r="F470" s="253"/>
      <c r="G470" s="251"/>
    </row>
    <row r="471" spans="1:7" ht="22.5" customHeight="1" x14ac:dyDescent="0.35">
      <c r="A471" s="260" t="s">
        <v>646</v>
      </c>
      <c r="B471" s="250"/>
      <c r="C471" s="257" t="s">
        <v>624</v>
      </c>
      <c r="D471" s="258" t="s">
        <v>10</v>
      </c>
      <c r="E471" s="258">
        <v>1</v>
      </c>
      <c r="F471" s="253"/>
      <c r="G471" s="251"/>
    </row>
    <row r="472" spans="1:7" ht="22.5" customHeight="1" x14ac:dyDescent="0.35">
      <c r="A472" s="260" t="s">
        <v>647</v>
      </c>
      <c r="B472" s="250"/>
      <c r="C472" s="257" t="s">
        <v>625</v>
      </c>
      <c r="D472" s="258" t="s">
        <v>10</v>
      </c>
      <c r="E472" s="258">
        <v>1</v>
      </c>
      <c r="F472" s="253"/>
      <c r="G472" s="251"/>
    </row>
    <row r="473" spans="1:7" ht="22.5" customHeight="1" x14ac:dyDescent="0.35">
      <c r="A473" s="260" t="s">
        <v>648</v>
      </c>
      <c r="B473" s="250"/>
      <c r="C473" s="257" t="s">
        <v>626</v>
      </c>
      <c r="D473" s="258" t="s">
        <v>10</v>
      </c>
      <c r="E473" s="258">
        <v>1</v>
      </c>
      <c r="F473" s="253"/>
      <c r="G473" s="251"/>
    </row>
    <row r="474" spans="1:7" ht="22.5" customHeight="1" x14ac:dyDescent="0.35">
      <c r="A474" s="249"/>
      <c r="B474" s="250"/>
      <c r="C474" s="252"/>
      <c r="D474" s="250"/>
      <c r="E474" s="250"/>
      <c r="F474" s="253"/>
      <c r="G474" s="251"/>
    </row>
    <row r="475" spans="1:7" ht="22.5" customHeight="1" x14ac:dyDescent="0.35">
      <c r="A475" s="260" t="s">
        <v>652</v>
      </c>
      <c r="B475" s="250"/>
      <c r="C475" s="252" t="s">
        <v>6184</v>
      </c>
      <c r="D475" s="250"/>
      <c r="E475" s="250"/>
      <c r="F475" s="253"/>
      <c r="G475" s="251"/>
    </row>
    <row r="476" spans="1:7" ht="22.5" customHeight="1" x14ac:dyDescent="0.35">
      <c r="A476" s="260" t="s">
        <v>654</v>
      </c>
      <c r="B476" s="250"/>
      <c r="C476" s="257" t="s">
        <v>621</v>
      </c>
      <c r="D476" s="258" t="s">
        <v>10</v>
      </c>
      <c r="E476" s="258">
        <v>1</v>
      </c>
      <c r="F476" s="253"/>
      <c r="G476" s="251"/>
    </row>
    <row r="477" spans="1:7" ht="22.5" customHeight="1" x14ac:dyDescent="0.35">
      <c r="A477" s="260" t="s">
        <v>655</v>
      </c>
      <c r="B477" s="250"/>
      <c r="C477" s="257" t="s">
        <v>622</v>
      </c>
      <c r="D477" s="258" t="s">
        <v>10</v>
      </c>
      <c r="E477" s="258">
        <v>1</v>
      </c>
      <c r="F477" s="253"/>
      <c r="G477" s="251"/>
    </row>
    <row r="478" spans="1:7" ht="22.5" customHeight="1" x14ac:dyDescent="0.35">
      <c r="A478" s="260" t="s">
        <v>656</v>
      </c>
      <c r="B478" s="250"/>
      <c r="C478" s="257" t="s">
        <v>623</v>
      </c>
      <c r="D478" s="258" t="s">
        <v>10</v>
      </c>
      <c r="E478" s="258">
        <v>1</v>
      </c>
      <c r="F478" s="253"/>
      <c r="G478" s="251"/>
    </row>
    <row r="479" spans="1:7" ht="22.5" customHeight="1" x14ac:dyDescent="0.35">
      <c r="A479" s="260" t="s">
        <v>657</v>
      </c>
      <c r="B479" s="250"/>
      <c r="C479" s="257" t="s">
        <v>624</v>
      </c>
      <c r="D479" s="258" t="s">
        <v>10</v>
      </c>
      <c r="E479" s="258">
        <v>1</v>
      </c>
      <c r="F479" s="253"/>
      <c r="G479" s="251"/>
    </row>
    <row r="480" spans="1:7" ht="22.5" customHeight="1" x14ac:dyDescent="0.35">
      <c r="A480" s="260" t="s">
        <v>658</v>
      </c>
      <c r="B480" s="250"/>
      <c r="C480" s="257" t="s">
        <v>625</v>
      </c>
      <c r="D480" s="258" t="s">
        <v>10</v>
      </c>
      <c r="E480" s="258">
        <v>1</v>
      </c>
      <c r="F480" s="253"/>
      <c r="G480" s="251"/>
    </row>
    <row r="481" spans="1:7" ht="22.5" customHeight="1" x14ac:dyDescent="0.35">
      <c r="A481" s="260" t="s">
        <v>659</v>
      </c>
      <c r="B481" s="250"/>
      <c r="C481" s="257" t="s">
        <v>649</v>
      </c>
      <c r="D481" s="258" t="s">
        <v>10</v>
      </c>
      <c r="E481" s="258">
        <v>1</v>
      </c>
      <c r="F481" s="253"/>
      <c r="G481" s="251"/>
    </row>
    <row r="482" spans="1:7" ht="22.5" customHeight="1" x14ac:dyDescent="0.35">
      <c r="A482" s="260" t="s">
        <v>660</v>
      </c>
      <c r="B482" s="250"/>
      <c r="C482" s="257" t="s">
        <v>626</v>
      </c>
      <c r="D482" s="258" t="s">
        <v>10</v>
      </c>
      <c r="E482" s="258">
        <v>1</v>
      </c>
      <c r="F482" s="253"/>
      <c r="G482" s="251"/>
    </row>
    <row r="483" spans="1:7" ht="22.5" customHeight="1" x14ac:dyDescent="0.35">
      <c r="A483" s="260" t="s">
        <v>661</v>
      </c>
      <c r="B483" s="250"/>
      <c r="C483" s="257" t="s">
        <v>650</v>
      </c>
      <c r="D483" s="258" t="s">
        <v>10</v>
      </c>
      <c r="E483" s="258">
        <v>1</v>
      </c>
      <c r="F483" s="253"/>
      <c r="G483" s="251"/>
    </row>
    <row r="484" spans="1:7" ht="22.5" customHeight="1" x14ac:dyDescent="0.35">
      <c r="A484" s="260" t="s">
        <v>662</v>
      </c>
      <c r="B484" s="250"/>
      <c r="C484" s="257" t="s">
        <v>651</v>
      </c>
      <c r="D484" s="258" t="s">
        <v>10</v>
      </c>
      <c r="E484" s="258">
        <v>1</v>
      </c>
      <c r="F484" s="253"/>
      <c r="G484" s="251"/>
    </row>
    <row r="485" spans="1:7" ht="22.5" customHeight="1" x14ac:dyDescent="0.35">
      <c r="A485" s="249"/>
      <c r="B485" s="250"/>
      <c r="C485" s="252"/>
      <c r="D485" s="250"/>
      <c r="E485" s="250"/>
      <c r="F485" s="253"/>
      <c r="G485" s="251"/>
    </row>
    <row r="486" spans="1:7" ht="22.5" customHeight="1" x14ac:dyDescent="0.35">
      <c r="A486" s="260" t="s">
        <v>663</v>
      </c>
      <c r="B486" s="250"/>
      <c r="C486" s="252" t="s">
        <v>653</v>
      </c>
      <c r="D486" s="250"/>
      <c r="E486" s="250"/>
      <c r="F486" s="253"/>
      <c r="G486" s="251"/>
    </row>
    <row r="487" spans="1:7" ht="22.5" customHeight="1" x14ac:dyDescent="0.35">
      <c r="A487" s="260" t="s">
        <v>664</v>
      </c>
      <c r="B487" s="250"/>
      <c r="C487" s="257" t="s">
        <v>622</v>
      </c>
      <c r="D487" s="258" t="s">
        <v>10</v>
      </c>
      <c r="E487" s="258">
        <v>1</v>
      </c>
      <c r="F487" s="253"/>
      <c r="G487" s="251"/>
    </row>
    <row r="488" spans="1:7" ht="22.5" customHeight="1" x14ac:dyDescent="0.35">
      <c r="A488" s="260" t="s">
        <v>665</v>
      </c>
      <c r="B488" s="250"/>
      <c r="C488" s="257" t="s">
        <v>623</v>
      </c>
      <c r="D488" s="258" t="s">
        <v>10</v>
      </c>
      <c r="E488" s="258">
        <v>1</v>
      </c>
      <c r="F488" s="253"/>
      <c r="G488" s="251"/>
    </row>
    <row r="489" spans="1:7" ht="22.5" customHeight="1" x14ac:dyDescent="0.35">
      <c r="A489" s="260" t="s">
        <v>666</v>
      </c>
      <c r="B489" s="250"/>
      <c r="C489" s="257" t="s">
        <v>624</v>
      </c>
      <c r="D489" s="258" t="s">
        <v>10</v>
      </c>
      <c r="E489" s="258">
        <v>1</v>
      </c>
      <c r="F489" s="253"/>
      <c r="G489" s="251"/>
    </row>
    <row r="490" spans="1:7" ht="22.5" customHeight="1" x14ac:dyDescent="0.35">
      <c r="A490" s="260" t="s">
        <v>667</v>
      </c>
      <c r="B490" s="250"/>
      <c r="C490" s="257" t="s">
        <v>625</v>
      </c>
      <c r="D490" s="258" t="s">
        <v>10</v>
      </c>
      <c r="E490" s="258">
        <v>1</v>
      </c>
      <c r="F490" s="253"/>
      <c r="G490" s="251"/>
    </row>
    <row r="491" spans="1:7" ht="22.5" customHeight="1" x14ac:dyDescent="0.35">
      <c r="A491" s="260" t="s">
        <v>668</v>
      </c>
      <c r="B491" s="250"/>
      <c r="C491" s="257" t="s">
        <v>649</v>
      </c>
      <c r="D491" s="258" t="s">
        <v>10</v>
      </c>
      <c r="E491" s="258">
        <v>1</v>
      </c>
      <c r="F491" s="253"/>
      <c r="G491" s="251"/>
    </row>
    <row r="492" spans="1:7" ht="22.5" customHeight="1" x14ac:dyDescent="0.35">
      <c r="A492" s="260" t="s">
        <v>669</v>
      </c>
      <c r="B492" s="250"/>
      <c r="C492" s="257" t="s">
        <v>626</v>
      </c>
      <c r="D492" s="258" t="s">
        <v>10</v>
      </c>
      <c r="E492" s="258">
        <v>1</v>
      </c>
      <c r="F492" s="253"/>
      <c r="G492" s="251"/>
    </row>
    <row r="493" spans="1:7" ht="22.5" customHeight="1" thickBot="1" x14ac:dyDescent="0.4">
      <c r="A493" s="260" t="s">
        <v>670</v>
      </c>
      <c r="B493" s="250"/>
      <c r="C493" s="257" t="s">
        <v>650</v>
      </c>
      <c r="D493" s="258" t="s">
        <v>10</v>
      </c>
      <c r="E493" s="258">
        <v>1</v>
      </c>
      <c r="F493" s="253"/>
      <c r="G493" s="251"/>
    </row>
    <row r="494" spans="1:7" ht="22.5" customHeight="1" thickBot="1" x14ac:dyDescent="0.4">
      <c r="A494" s="149" t="s">
        <v>6583</v>
      </c>
      <c r="B494" s="150"/>
      <c r="C494" s="151" t="s">
        <v>6505</v>
      </c>
      <c r="D494" s="152"/>
      <c r="E494" s="152"/>
      <c r="F494" s="152"/>
      <c r="G494" s="153"/>
    </row>
    <row r="495" spans="1:7" ht="22.5" customHeight="1" thickBot="1" x14ac:dyDescent="0.4">
      <c r="A495" s="149" t="s">
        <v>6583</v>
      </c>
      <c r="B495" s="150"/>
      <c r="C495" s="151" t="s">
        <v>6507</v>
      </c>
      <c r="D495" s="152"/>
      <c r="E495" s="152"/>
      <c r="F495" s="152"/>
      <c r="G495" s="153"/>
    </row>
    <row r="496" spans="1:7" ht="22.5" customHeight="1" x14ac:dyDescent="0.35">
      <c r="A496" s="260" t="s">
        <v>671</v>
      </c>
      <c r="B496" s="250"/>
      <c r="C496" s="257" t="s">
        <v>651</v>
      </c>
      <c r="D496" s="258" t="s">
        <v>10</v>
      </c>
      <c r="E496" s="258">
        <v>1</v>
      </c>
      <c r="F496" s="253"/>
      <c r="G496" s="251"/>
    </row>
    <row r="497" spans="1:7" ht="22.5" customHeight="1" x14ac:dyDescent="0.35">
      <c r="A497" s="249"/>
      <c r="B497" s="250"/>
      <c r="C497" s="252"/>
      <c r="D497" s="250"/>
      <c r="E497" s="250"/>
      <c r="F497" s="253"/>
      <c r="G497" s="251"/>
    </row>
    <row r="498" spans="1:7" ht="22.5" customHeight="1" x14ac:dyDescent="0.35">
      <c r="A498" s="260" t="s">
        <v>672</v>
      </c>
      <c r="B498" s="250"/>
      <c r="C498" s="252" t="s">
        <v>6183</v>
      </c>
      <c r="D498" s="250"/>
      <c r="E498" s="250"/>
      <c r="F498" s="253"/>
      <c r="G498" s="251"/>
    </row>
    <row r="499" spans="1:7" ht="22.5" customHeight="1" x14ac:dyDescent="0.35">
      <c r="A499" s="260" t="s">
        <v>673</v>
      </c>
      <c r="B499" s="250"/>
      <c r="C499" s="257" t="s">
        <v>622</v>
      </c>
      <c r="D499" s="258" t="s">
        <v>10</v>
      </c>
      <c r="E499" s="258">
        <v>1</v>
      </c>
      <c r="F499" s="253"/>
      <c r="G499" s="251"/>
    </row>
    <row r="500" spans="1:7" ht="22.5" customHeight="1" x14ac:dyDescent="0.35">
      <c r="A500" s="260" t="s">
        <v>674</v>
      </c>
      <c r="B500" s="250"/>
      <c r="C500" s="257" t="s">
        <v>623</v>
      </c>
      <c r="D500" s="258" t="s">
        <v>10</v>
      </c>
      <c r="E500" s="258">
        <v>1</v>
      </c>
      <c r="F500" s="253"/>
      <c r="G500" s="251"/>
    </row>
    <row r="501" spans="1:7" ht="22.5" customHeight="1" x14ac:dyDescent="0.35">
      <c r="A501" s="260" t="s">
        <v>675</v>
      </c>
      <c r="B501" s="250"/>
      <c r="C501" s="257" t="s">
        <v>624</v>
      </c>
      <c r="D501" s="258" t="s">
        <v>10</v>
      </c>
      <c r="E501" s="258">
        <v>1</v>
      </c>
      <c r="F501" s="253"/>
      <c r="G501" s="251"/>
    </row>
    <row r="502" spans="1:7" ht="22.5" customHeight="1" x14ac:dyDescent="0.35">
      <c r="A502" s="260" t="s">
        <v>676</v>
      </c>
      <c r="B502" s="250"/>
      <c r="C502" s="257" t="s">
        <v>625</v>
      </c>
      <c r="D502" s="258" t="s">
        <v>10</v>
      </c>
      <c r="E502" s="258">
        <v>1</v>
      </c>
      <c r="F502" s="253"/>
      <c r="G502" s="251"/>
    </row>
    <row r="503" spans="1:7" ht="22.5" customHeight="1" x14ac:dyDescent="0.35">
      <c r="A503" s="260" t="s">
        <v>677</v>
      </c>
      <c r="B503" s="250"/>
      <c r="C503" s="257" t="s">
        <v>649</v>
      </c>
      <c r="D503" s="258" t="s">
        <v>10</v>
      </c>
      <c r="E503" s="258">
        <v>1</v>
      </c>
      <c r="F503" s="253"/>
      <c r="G503" s="251"/>
    </row>
    <row r="504" spans="1:7" ht="22.5" customHeight="1" x14ac:dyDescent="0.35">
      <c r="A504" s="260" t="s">
        <v>678</v>
      </c>
      <c r="B504" s="250"/>
      <c r="C504" s="257" t="s">
        <v>626</v>
      </c>
      <c r="D504" s="258" t="s">
        <v>10</v>
      </c>
      <c r="E504" s="258">
        <v>1</v>
      </c>
      <c r="F504" s="253"/>
      <c r="G504" s="251"/>
    </row>
    <row r="505" spans="1:7" ht="22.5" customHeight="1" x14ac:dyDescent="0.35">
      <c r="A505" s="260" t="s">
        <v>679</v>
      </c>
      <c r="B505" s="250"/>
      <c r="C505" s="257" t="s">
        <v>650</v>
      </c>
      <c r="D505" s="258" t="s">
        <v>10</v>
      </c>
      <c r="E505" s="258">
        <v>1</v>
      </c>
      <c r="F505" s="253"/>
      <c r="G505" s="251"/>
    </row>
    <row r="506" spans="1:7" ht="22.5" customHeight="1" x14ac:dyDescent="0.35">
      <c r="A506" s="260" t="s">
        <v>680</v>
      </c>
      <c r="B506" s="250"/>
      <c r="C506" s="257" t="s">
        <v>651</v>
      </c>
      <c r="D506" s="258" t="s">
        <v>10</v>
      </c>
      <c r="E506" s="258">
        <v>1</v>
      </c>
      <c r="F506" s="253"/>
      <c r="G506" s="251"/>
    </row>
    <row r="507" spans="1:7" ht="22.5" customHeight="1" x14ac:dyDescent="0.35">
      <c r="A507" s="249"/>
      <c r="B507" s="250"/>
      <c r="C507" s="252"/>
      <c r="D507" s="250"/>
      <c r="E507" s="250"/>
      <c r="F507" s="253"/>
      <c r="G507" s="251"/>
    </row>
    <row r="508" spans="1:7" ht="22.5" customHeight="1" x14ac:dyDescent="0.35">
      <c r="A508" s="260" t="s">
        <v>683</v>
      </c>
      <c r="B508" s="250"/>
      <c r="C508" s="252" t="s">
        <v>681</v>
      </c>
      <c r="D508" s="250"/>
      <c r="E508" s="250"/>
      <c r="F508" s="253"/>
      <c r="G508" s="251"/>
    </row>
    <row r="509" spans="1:7" ht="22.5" customHeight="1" x14ac:dyDescent="0.35">
      <c r="A509" s="260" t="s">
        <v>684</v>
      </c>
      <c r="B509" s="250"/>
      <c r="C509" s="257" t="s">
        <v>622</v>
      </c>
      <c r="D509" s="258" t="s">
        <v>10</v>
      </c>
      <c r="E509" s="258">
        <v>1</v>
      </c>
      <c r="F509" s="253"/>
      <c r="G509" s="251"/>
    </row>
    <row r="510" spans="1:7" ht="22.5" customHeight="1" x14ac:dyDescent="0.35">
      <c r="A510" s="260" t="s">
        <v>685</v>
      </c>
      <c r="B510" s="250"/>
      <c r="C510" s="257" t="s">
        <v>623</v>
      </c>
      <c r="D510" s="258" t="s">
        <v>10</v>
      </c>
      <c r="E510" s="258">
        <v>1</v>
      </c>
      <c r="F510" s="253"/>
      <c r="G510" s="251"/>
    </row>
    <row r="511" spans="1:7" ht="22.5" customHeight="1" x14ac:dyDescent="0.35">
      <c r="A511" s="260" t="s">
        <v>686</v>
      </c>
      <c r="B511" s="250"/>
      <c r="C511" s="257" t="s">
        <v>624</v>
      </c>
      <c r="D511" s="258" t="s">
        <v>10</v>
      </c>
      <c r="E511" s="258">
        <v>1</v>
      </c>
      <c r="F511" s="253"/>
      <c r="G511" s="251"/>
    </row>
    <row r="512" spans="1:7" ht="22.5" customHeight="1" x14ac:dyDescent="0.35">
      <c r="A512" s="260" t="s">
        <v>687</v>
      </c>
      <c r="B512" s="250"/>
      <c r="C512" s="257" t="s">
        <v>625</v>
      </c>
      <c r="D512" s="258" t="s">
        <v>10</v>
      </c>
      <c r="E512" s="258">
        <v>1</v>
      </c>
      <c r="F512" s="253"/>
      <c r="G512" s="251"/>
    </row>
    <row r="513" spans="1:7" ht="22.5" customHeight="1" x14ac:dyDescent="0.35">
      <c r="A513" s="260" t="s">
        <v>688</v>
      </c>
      <c r="B513" s="250"/>
      <c r="C513" s="257" t="s">
        <v>649</v>
      </c>
      <c r="D513" s="258" t="s">
        <v>10</v>
      </c>
      <c r="E513" s="258">
        <v>1</v>
      </c>
      <c r="F513" s="253"/>
      <c r="G513" s="251"/>
    </row>
    <row r="514" spans="1:7" ht="22.5" customHeight="1" x14ac:dyDescent="0.35">
      <c r="A514" s="260" t="s">
        <v>689</v>
      </c>
      <c r="B514" s="250"/>
      <c r="C514" s="257" t="s">
        <v>626</v>
      </c>
      <c r="D514" s="258" t="s">
        <v>10</v>
      </c>
      <c r="E514" s="258">
        <v>1</v>
      </c>
      <c r="F514" s="253"/>
      <c r="G514" s="251"/>
    </row>
    <row r="515" spans="1:7" ht="22.5" customHeight="1" x14ac:dyDescent="0.35">
      <c r="A515" s="260" t="s">
        <v>690</v>
      </c>
      <c r="B515" s="250"/>
      <c r="C515" s="257" t="s">
        <v>650</v>
      </c>
      <c r="D515" s="258" t="s">
        <v>10</v>
      </c>
      <c r="E515" s="258">
        <v>1</v>
      </c>
      <c r="F515" s="253"/>
      <c r="G515" s="251"/>
    </row>
    <row r="516" spans="1:7" ht="22.5" customHeight="1" x14ac:dyDescent="0.35">
      <c r="A516" s="260" t="s">
        <v>691</v>
      </c>
      <c r="B516" s="250"/>
      <c r="C516" s="257" t="s">
        <v>651</v>
      </c>
      <c r="D516" s="258" t="s">
        <v>10</v>
      </c>
      <c r="E516" s="258">
        <v>1</v>
      </c>
      <c r="F516" s="253"/>
      <c r="G516" s="251"/>
    </row>
    <row r="517" spans="1:7" ht="22.5" customHeight="1" x14ac:dyDescent="0.35">
      <c r="A517" s="249"/>
      <c r="B517" s="250"/>
      <c r="C517" s="252"/>
      <c r="D517" s="250"/>
      <c r="E517" s="250"/>
      <c r="F517" s="253"/>
      <c r="G517" s="251"/>
    </row>
    <row r="518" spans="1:7" ht="22.5" customHeight="1" x14ac:dyDescent="0.35">
      <c r="A518" s="260" t="s">
        <v>692</v>
      </c>
      <c r="B518" s="250"/>
      <c r="C518" s="252" t="s">
        <v>682</v>
      </c>
      <c r="D518" s="250"/>
      <c r="E518" s="250"/>
      <c r="F518" s="253"/>
      <c r="G518" s="251"/>
    </row>
    <row r="519" spans="1:7" ht="22.5" customHeight="1" x14ac:dyDescent="0.35">
      <c r="A519" s="260" t="s">
        <v>693</v>
      </c>
      <c r="B519" s="250"/>
      <c r="C519" s="257" t="s">
        <v>622</v>
      </c>
      <c r="D519" s="258" t="s">
        <v>10</v>
      </c>
      <c r="E519" s="258">
        <v>1</v>
      </c>
      <c r="F519" s="253"/>
      <c r="G519" s="251"/>
    </row>
    <row r="520" spans="1:7" ht="22.5" customHeight="1" x14ac:dyDescent="0.35">
      <c r="A520" s="260" t="s">
        <v>694</v>
      </c>
      <c r="B520" s="250"/>
      <c r="C520" s="257" t="s">
        <v>623</v>
      </c>
      <c r="D520" s="258" t="s">
        <v>10</v>
      </c>
      <c r="E520" s="258">
        <v>1</v>
      </c>
      <c r="F520" s="250"/>
      <c r="G520" s="251"/>
    </row>
    <row r="521" spans="1:7" ht="22.5" customHeight="1" x14ac:dyDescent="0.35">
      <c r="A521" s="260" t="s">
        <v>695</v>
      </c>
      <c r="B521" s="250"/>
      <c r="C521" s="257" t="s">
        <v>624</v>
      </c>
      <c r="D521" s="258" t="s">
        <v>10</v>
      </c>
      <c r="E521" s="258">
        <v>1</v>
      </c>
      <c r="F521" s="250"/>
      <c r="G521" s="251"/>
    </row>
    <row r="522" spans="1:7" ht="22.5" customHeight="1" x14ac:dyDescent="0.35">
      <c r="A522" s="260" t="s">
        <v>696</v>
      </c>
      <c r="B522" s="250"/>
      <c r="C522" s="257" t="s">
        <v>625</v>
      </c>
      <c r="D522" s="258" t="s">
        <v>10</v>
      </c>
      <c r="E522" s="258">
        <v>1</v>
      </c>
      <c r="F522" s="250"/>
      <c r="G522" s="251"/>
    </row>
    <row r="523" spans="1:7" ht="22.5" customHeight="1" x14ac:dyDescent="0.35">
      <c r="A523" s="260" t="s">
        <v>697</v>
      </c>
      <c r="B523" s="250"/>
      <c r="C523" s="257" t="s">
        <v>649</v>
      </c>
      <c r="D523" s="258" t="s">
        <v>10</v>
      </c>
      <c r="E523" s="258">
        <v>1</v>
      </c>
      <c r="F523" s="253"/>
      <c r="G523" s="251"/>
    </row>
    <row r="524" spans="1:7" ht="22.5" customHeight="1" x14ac:dyDescent="0.35">
      <c r="A524" s="260" t="s">
        <v>698</v>
      </c>
      <c r="B524" s="250"/>
      <c r="C524" s="257" t="s">
        <v>626</v>
      </c>
      <c r="D524" s="258" t="s">
        <v>10</v>
      </c>
      <c r="E524" s="258">
        <v>1</v>
      </c>
      <c r="F524" s="253"/>
      <c r="G524" s="251"/>
    </row>
    <row r="525" spans="1:7" ht="22.5" customHeight="1" x14ac:dyDescent="0.35">
      <c r="A525" s="260" t="s">
        <v>699</v>
      </c>
      <c r="B525" s="250"/>
      <c r="C525" s="257" t="s">
        <v>650</v>
      </c>
      <c r="D525" s="258" t="s">
        <v>10</v>
      </c>
      <c r="E525" s="258">
        <v>1</v>
      </c>
      <c r="F525" s="250"/>
      <c r="G525" s="251"/>
    </row>
    <row r="526" spans="1:7" ht="22.5" customHeight="1" x14ac:dyDescent="0.35">
      <c r="A526" s="260" t="s">
        <v>700</v>
      </c>
      <c r="B526" s="250"/>
      <c r="C526" s="257" t="s">
        <v>651</v>
      </c>
      <c r="D526" s="258" t="s">
        <v>10</v>
      </c>
      <c r="E526" s="258">
        <v>1</v>
      </c>
      <c r="F526" s="250"/>
      <c r="G526" s="251"/>
    </row>
    <row r="527" spans="1:7" ht="22.5" customHeight="1" x14ac:dyDescent="0.35">
      <c r="A527" s="249"/>
      <c r="B527" s="250"/>
      <c r="C527" s="245"/>
      <c r="D527" s="250"/>
      <c r="E527" s="250"/>
      <c r="F527" s="250"/>
      <c r="G527" s="251"/>
    </row>
    <row r="528" spans="1:7" ht="22.5" customHeight="1" x14ac:dyDescent="0.35">
      <c r="A528" s="260" t="s">
        <v>1149</v>
      </c>
      <c r="B528" s="250"/>
      <c r="C528" s="252" t="s">
        <v>1148</v>
      </c>
      <c r="D528" s="250"/>
      <c r="E528" s="250"/>
      <c r="F528" s="253"/>
      <c r="G528" s="251"/>
    </row>
    <row r="529" spans="1:7" ht="22.5" customHeight="1" x14ac:dyDescent="0.35">
      <c r="A529" s="260" t="s">
        <v>1150</v>
      </c>
      <c r="B529" s="250"/>
      <c r="C529" s="245" t="s">
        <v>79</v>
      </c>
      <c r="D529" s="250" t="s">
        <v>9</v>
      </c>
      <c r="E529" s="250">
        <v>1</v>
      </c>
      <c r="F529" s="250"/>
      <c r="G529" s="251"/>
    </row>
    <row r="530" spans="1:7" ht="22.5" customHeight="1" x14ac:dyDescent="0.35">
      <c r="A530" s="260" t="s">
        <v>1151</v>
      </c>
      <c r="B530" s="250"/>
      <c r="C530" s="245" t="s">
        <v>80</v>
      </c>
      <c r="D530" s="250" t="s">
        <v>9</v>
      </c>
      <c r="E530" s="250">
        <v>1</v>
      </c>
      <c r="F530" s="250"/>
      <c r="G530" s="251"/>
    </row>
    <row r="531" spans="1:7" ht="22.5" customHeight="1" x14ac:dyDescent="0.35">
      <c r="A531" s="260" t="s">
        <v>1152</v>
      </c>
      <c r="B531" s="250"/>
      <c r="C531" s="245" t="s">
        <v>81</v>
      </c>
      <c r="D531" s="250" t="s">
        <v>9</v>
      </c>
      <c r="E531" s="250">
        <v>1</v>
      </c>
      <c r="F531" s="250"/>
      <c r="G531" s="251"/>
    </row>
    <row r="532" spans="1:7" ht="22.5" customHeight="1" x14ac:dyDescent="0.35">
      <c r="A532" s="260" t="s">
        <v>1153</v>
      </c>
      <c r="B532" s="250"/>
      <c r="C532" s="245" t="s">
        <v>82</v>
      </c>
      <c r="D532" s="250" t="s">
        <v>9</v>
      </c>
      <c r="E532" s="250">
        <v>1</v>
      </c>
      <c r="F532" s="253"/>
      <c r="G532" s="251"/>
    </row>
    <row r="533" spans="1:7" ht="22.5" customHeight="1" x14ac:dyDescent="0.35">
      <c r="A533" s="260" t="s">
        <v>1154</v>
      </c>
      <c r="B533" s="250"/>
      <c r="C533" s="245" t="s">
        <v>83</v>
      </c>
      <c r="D533" s="250" t="s">
        <v>9</v>
      </c>
      <c r="E533" s="250">
        <v>1</v>
      </c>
      <c r="F533" s="253"/>
      <c r="G533" s="251"/>
    </row>
    <row r="534" spans="1:7" ht="22.5" customHeight="1" x14ac:dyDescent="0.35">
      <c r="A534" s="260" t="s">
        <v>1155</v>
      </c>
      <c r="B534" s="250"/>
      <c r="C534" s="245" t="s">
        <v>84</v>
      </c>
      <c r="D534" s="250" t="s">
        <v>9</v>
      </c>
      <c r="E534" s="250">
        <v>1</v>
      </c>
      <c r="F534" s="250"/>
      <c r="G534" s="251"/>
    </row>
    <row r="535" spans="1:7" ht="22.5" customHeight="1" x14ac:dyDescent="0.35">
      <c r="A535" s="260" t="s">
        <v>1156</v>
      </c>
      <c r="B535" s="250"/>
      <c r="C535" s="245" t="s">
        <v>85</v>
      </c>
      <c r="D535" s="250" t="s">
        <v>9</v>
      </c>
      <c r="E535" s="250">
        <v>1</v>
      </c>
      <c r="F535" s="250"/>
      <c r="G535" s="251"/>
    </row>
    <row r="536" spans="1:7" ht="22.5" customHeight="1" x14ac:dyDescent="0.35">
      <c r="A536" s="260" t="s">
        <v>1157</v>
      </c>
      <c r="B536" s="250"/>
      <c r="C536" s="245" t="s">
        <v>86</v>
      </c>
      <c r="D536" s="250" t="s">
        <v>9</v>
      </c>
      <c r="E536" s="250">
        <v>1</v>
      </c>
      <c r="F536" s="250"/>
      <c r="G536" s="251"/>
    </row>
    <row r="537" spans="1:7" ht="22.5" customHeight="1" x14ac:dyDescent="0.35">
      <c r="A537" s="260" t="s">
        <v>1158</v>
      </c>
      <c r="B537" s="250"/>
      <c r="C537" s="245" t="s">
        <v>87</v>
      </c>
      <c r="D537" s="250" t="s">
        <v>9</v>
      </c>
      <c r="E537" s="250">
        <v>1</v>
      </c>
      <c r="F537" s="253"/>
      <c r="G537" s="251"/>
    </row>
    <row r="538" spans="1:7" ht="22.5" customHeight="1" thickBot="1" x14ac:dyDescent="0.4">
      <c r="A538" s="260" t="s">
        <v>1159</v>
      </c>
      <c r="B538" s="250"/>
      <c r="C538" s="245" t="s">
        <v>88</v>
      </c>
      <c r="D538" s="250" t="s">
        <v>9</v>
      </c>
      <c r="E538" s="250">
        <v>1</v>
      </c>
      <c r="F538" s="253"/>
      <c r="G538" s="251"/>
    </row>
    <row r="539" spans="1:7" ht="22.5" customHeight="1" thickBot="1" x14ac:dyDescent="0.4">
      <c r="A539" s="149" t="s">
        <v>6583</v>
      </c>
      <c r="B539" s="150"/>
      <c r="C539" s="151" t="s">
        <v>6505</v>
      </c>
      <c r="D539" s="152"/>
      <c r="E539" s="152"/>
      <c r="F539" s="152"/>
      <c r="G539" s="153"/>
    </row>
    <row r="540" spans="1:7" ht="22.5" customHeight="1" thickBot="1" x14ac:dyDescent="0.4">
      <c r="A540" s="149" t="s">
        <v>6583</v>
      </c>
      <c r="B540" s="150"/>
      <c r="C540" s="151" t="s">
        <v>6507</v>
      </c>
      <c r="D540" s="152"/>
      <c r="E540" s="152"/>
      <c r="F540" s="152"/>
      <c r="G540" s="153"/>
    </row>
    <row r="541" spans="1:7" ht="22.5" customHeight="1" x14ac:dyDescent="0.35">
      <c r="A541" s="260" t="s">
        <v>1289</v>
      </c>
      <c r="B541" s="250"/>
      <c r="C541" s="252" t="s">
        <v>1285</v>
      </c>
      <c r="D541" s="250"/>
      <c r="E541" s="250"/>
      <c r="F541" s="250"/>
      <c r="G541" s="251"/>
    </row>
    <row r="542" spans="1:7" ht="22.5" customHeight="1" x14ac:dyDescent="0.35">
      <c r="A542" s="260" t="s">
        <v>1290</v>
      </c>
      <c r="B542" s="250"/>
      <c r="C542" s="245" t="s">
        <v>84</v>
      </c>
      <c r="D542" s="250" t="s">
        <v>9</v>
      </c>
      <c r="E542" s="250">
        <v>6</v>
      </c>
      <c r="F542" s="253"/>
      <c r="G542" s="251"/>
    </row>
    <row r="543" spans="1:7" ht="22.5" customHeight="1" x14ac:dyDescent="0.35">
      <c r="A543" s="260" t="s">
        <v>1291</v>
      </c>
      <c r="B543" s="250"/>
      <c r="C543" s="245" t="s">
        <v>1294</v>
      </c>
      <c r="D543" s="250" t="s">
        <v>9</v>
      </c>
      <c r="E543" s="250">
        <v>6</v>
      </c>
      <c r="F543" s="253"/>
      <c r="G543" s="251"/>
    </row>
    <row r="544" spans="1:7" ht="22.5" customHeight="1" x14ac:dyDescent="0.35">
      <c r="A544" s="260" t="s">
        <v>1292</v>
      </c>
      <c r="B544" s="250"/>
      <c r="C544" s="245" t="s">
        <v>1286</v>
      </c>
      <c r="D544" s="250" t="s">
        <v>9</v>
      </c>
      <c r="E544" s="250">
        <v>6</v>
      </c>
      <c r="F544" s="253"/>
      <c r="G544" s="251"/>
    </row>
    <row r="545" spans="1:7" ht="22.5" customHeight="1" x14ac:dyDescent="0.35">
      <c r="A545" s="260" t="s">
        <v>1293</v>
      </c>
      <c r="B545" s="250"/>
      <c r="C545" s="245" t="s">
        <v>1287</v>
      </c>
      <c r="D545" s="250" t="s">
        <v>9</v>
      </c>
      <c r="E545" s="250">
        <v>6</v>
      </c>
      <c r="F545" s="250"/>
      <c r="G545" s="251"/>
    </row>
    <row r="546" spans="1:7" ht="22.5" customHeight="1" x14ac:dyDescent="0.35">
      <c r="A546" s="260" t="s">
        <v>1295</v>
      </c>
      <c r="B546" s="250"/>
      <c r="C546" s="245" t="s">
        <v>1288</v>
      </c>
      <c r="D546" s="250" t="s">
        <v>9</v>
      </c>
      <c r="E546" s="250">
        <v>6</v>
      </c>
      <c r="F546" s="250"/>
      <c r="G546" s="251"/>
    </row>
    <row r="547" spans="1:7" ht="22.5" customHeight="1" x14ac:dyDescent="0.35">
      <c r="A547" s="249"/>
      <c r="B547" s="250"/>
      <c r="C547" s="245"/>
      <c r="D547" s="250"/>
      <c r="E547" s="250"/>
      <c r="F547" s="250"/>
      <c r="G547" s="251"/>
    </row>
    <row r="548" spans="1:7" ht="22.5" customHeight="1" x14ac:dyDescent="0.35">
      <c r="A548" s="249"/>
      <c r="B548" s="250"/>
      <c r="C548" s="252" t="s">
        <v>4773</v>
      </c>
      <c r="D548" s="250"/>
      <c r="E548" s="250"/>
      <c r="F548" s="253"/>
      <c r="G548" s="251"/>
    </row>
    <row r="549" spans="1:7" ht="22.5" customHeight="1" x14ac:dyDescent="0.35">
      <c r="A549" s="249"/>
      <c r="B549" s="250"/>
      <c r="C549" s="245" t="s">
        <v>6187</v>
      </c>
      <c r="D549" s="250" t="s">
        <v>6161</v>
      </c>
      <c r="E549" s="250">
        <v>1</v>
      </c>
      <c r="F549" s="250">
        <v>100000</v>
      </c>
      <c r="G549" s="251">
        <f>F549*E549</f>
        <v>100000</v>
      </c>
    </row>
    <row r="550" spans="1:7" ht="22.5" customHeight="1" x14ac:dyDescent="0.35">
      <c r="A550" s="249"/>
      <c r="B550" s="250"/>
      <c r="C550" s="245" t="s">
        <v>6188</v>
      </c>
      <c r="D550" s="250" t="s">
        <v>5669</v>
      </c>
      <c r="E550" s="250">
        <f>F549</f>
        <v>100000</v>
      </c>
      <c r="F550" s="250"/>
      <c r="G550" s="251"/>
    </row>
    <row r="551" spans="1:7" ht="22.5" customHeight="1" x14ac:dyDescent="0.35">
      <c r="A551" s="249"/>
      <c r="B551" s="250"/>
      <c r="C551" s="245"/>
      <c r="D551" s="250"/>
      <c r="E551" s="250"/>
      <c r="F551" s="250"/>
      <c r="G551" s="251"/>
    </row>
    <row r="552" spans="1:7" ht="22.5" customHeight="1" x14ac:dyDescent="0.35">
      <c r="A552" s="249"/>
      <c r="B552" s="250"/>
      <c r="C552" s="245"/>
      <c r="D552" s="250"/>
      <c r="E552" s="250"/>
      <c r="F552" s="250"/>
      <c r="G552" s="251"/>
    </row>
    <row r="553" spans="1:7" ht="22.5" customHeight="1" x14ac:dyDescent="0.35">
      <c r="A553" s="249"/>
      <c r="B553" s="250"/>
      <c r="C553" s="245"/>
      <c r="D553" s="250"/>
      <c r="E553" s="250"/>
      <c r="F553" s="250"/>
      <c r="G553" s="251"/>
    </row>
    <row r="554" spans="1:7" ht="22.5" customHeight="1" x14ac:dyDescent="0.35">
      <c r="A554" s="249"/>
      <c r="B554" s="250"/>
      <c r="C554" s="245"/>
      <c r="D554" s="250"/>
      <c r="E554" s="250"/>
      <c r="F554" s="250"/>
      <c r="G554" s="251"/>
    </row>
    <row r="555" spans="1:7" ht="22.5" customHeight="1" x14ac:dyDescent="0.35">
      <c r="A555" s="249"/>
      <c r="B555" s="250"/>
      <c r="C555" s="245"/>
      <c r="D555" s="250"/>
      <c r="E555" s="250"/>
      <c r="F555" s="253"/>
      <c r="G555" s="251"/>
    </row>
    <row r="556" spans="1:7" ht="22.5" customHeight="1" x14ac:dyDescent="0.35">
      <c r="A556" s="249"/>
      <c r="B556" s="250"/>
      <c r="C556" s="245"/>
      <c r="D556" s="250"/>
      <c r="E556" s="250"/>
      <c r="F556" s="253"/>
      <c r="G556" s="251"/>
    </row>
    <row r="557" spans="1:7" ht="22.5" customHeight="1" thickBot="1" x14ac:dyDescent="0.4">
      <c r="A557" s="249"/>
      <c r="B557" s="250"/>
      <c r="C557" s="245"/>
      <c r="D557" s="250"/>
      <c r="E557" s="250"/>
      <c r="F557" s="250"/>
      <c r="G557" s="251"/>
    </row>
    <row r="558" spans="1:7" ht="22.5" customHeight="1" thickBot="1" x14ac:dyDescent="0.4">
      <c r="A558" s="267"/>
      <c r="B558" s="268"/>
      <c r="C558" s="269" t="s">
        <v>74</v>
      </c>
      <c r="D558" s="270"/>
      <c r="E558" s="271"/>
      <c r="F558" s="272"/>
      <c r="G558" s="273"/>
    </row>
  </sheetData>
  <mergeCells count="3">
    <mergeCell ref="C558:E558"/>
    <mergeCell ref="F558:G558"/>
    <mergeCell ref="A2:B2"/>
  </mergeCells>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&amp;C&amp;"Bookman Old Style,Regular"&amp;8&amp;K01+020IRRIGATION TERM CONTRACT- BILL OF QUANTITIES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39"/>
  <sheetViews>
    <sheetView view="pageLayout" topLeftCell="A405" zoomScaleNormal="100" zoomScaleSheetLayoutView="100" workbookViewId="0">
      <selection activeCell="A406" sqref="A406:G407"/>
    </sheetView>
  </sheetViews>
  <sheetFormatPr defaultColWidth="9.08984375" defaultRowHeight="22.5" customHeight="1" x14ac:dyDescent="0.35"/>
  <cols>
    <col min="1" max="1" width="13.08984375" style="54" customWidth="1"/>
    <col min="2" max="2" width="10.90625" style="26" bestFit="1" customWidth="1"/>
    <col min="3" max="3" width="66.5429687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274"/>
      <c r="B2" s="275"/>
      <c r="C2" s="246" t="s">
        <v>711</v>
      </c>
      <c r="D2" s="276"/>
      <c r="E2" s="276"/>
      <c r="F2" s="277"/>
      <c r="G2" s="278"/>
    </row>
    <row r="3" spans="1:7" ht="15.5" x14ac:dyDescent="0.35">
      <c r="A3" s="249" t="s">
        <v>710</v>
      </c>
      <c r="B3" s="250"/>
      <c r="C3" s="245" t="s">
        <v>704</v>
      </c>
      <c r="D3" s="250"/>
      <c r="E3" s="250"/>
      <c r="F3" s="250"/>
      <c r="G3" s="251"/>
    </row>
    <row r="4" spans="1:7" ht="22.5" customHeight="1" x14ac:dyDescent="0.35">
      <c r="A4" s="249"/>
      <c r="B4" s="250"/>
      <c r="C4" s="245"/>
      <c r="D4" s="250"/>
      <c r="E4" s="250"/>
      <c r="F4" s="253"/>
      <c r="G4" s="251"/>
    </row>
    <row r="5" spans="1:7" ht="22.5" customHeight="1" x14ac:dyDescent="0.35">
      <c r="A5" s="249" t="s">
        <v>712</v>
      </c>
      <c r="B5" s="250"/>
      <c r="C5" s="252" t="s">
        <v>709</v>
      </c>
      <c r="D5" s="250"/>
      <c r="E5" s="250"/>
      <c r="F5" s="253"/>
      <c r="G5" s="251"/>
    </row>
    <row r="6" spans="1:7" ht="22.5" customHeight="1" x14ac:dyDescent="0.35">
      <c r="A6" s="249" t="s">
        <v>713</v>
      </c>
      <c r="B6" s="250"/>
      <c r="C6" s="245" t="s">
        <v>705</v>
      </c>
      <c r="D6" s="250" t="s">
        <v>10</v>
      </c>
      <c r="E6" s="250">
        <v>1</v>
      </c>
      <c r="F6" s="250"/>
      <c r="G6" s="251"/>
    </row>
    <row r="7" spans="1:7" ht="22.5" customHeight="1" x14ac:dyDescent="0.35">
      <c r="A7" s="249" t="s">
        <v>714</v>
      </c>
      <c r="B7" s="250"/>
      <c r="C7" s="245" t="s">
        <v>618</v>
      </c>
      <c r="D7" s="250" t="s">
        <v>10</v>
      </c>
      <c r="E7" s="250">
        <v>1</v>
      </c>
      <c r="F7" s="250"/>
      <c r="G7" s="251"/>
    </row>
    <row r="8" spans="1:7" ht="22.5" customHeight="1" x14ac:dyDescent="0.35">
      <c r="A8" s="249" t="s">
        <v>715</v>
      </c>
      <c r="B8" s="250"/>
      <c r="C8" s="245" t="s">
        <v>619</v>
      </c>
      <c r="D8" s="250" t="s">
        <v>10</v>
      </c>
      <c r="E8" s="250">
        <v>1</v>
      </c>
      <c r="F8" s="253"/>
      <c r="G8" s="251"/>
    </row>
    <row r="9" spans="1:7" ht="22.5" customHeight="1" x14ac:dyDescent="0.35">
      <c r="A9" s="249" t="s">
        <v>716</v>
      </c>
      <c r="B9" s="250"/>
      <c r="C9" s="245" t="s">
        <v>620</v>
      </c>
      <c r="D9" s="250" t="s">
        <v>10</v>
      </c>
      <c r="E9" s="250">
        <v>1</v>
      </c>
      <c r="F9" s="253"/>
      <c r="G9" s="251"/>
    </row>
    <row r="10" spans="1:7" ht="22.5" customHeight="1" x14ac:dyDescent="0.35">
      <c r="A10" s="249" t="s">
        <v>717</v>
      </c>
      <c r="B10" s="250"/>
      <c r="C10" s="245" t="s">
        <v>621</v>
      </c>
      <c r="D10" s="250" t="s">
        <v>10</v>
      </c>
      <c r="E10" s="250">
        <v>1</v>
      </c>
      <c r="F10" s="250"/>
      <c r="G10" s="251"/>
    </row>
    <row r="11" spans="1:7" ht="22.5" customHeight="1" x14ac:dyDescent="0.35">
      <c r="A11" s="249" t="s">
        <v>718</v>
      </c>
      <c r="B11" s="250"/>
      <c r="C11" s="245" t="s">
        <v>622</v>
      </c>
      <c r="D11" s="250" t="s">
        <v>10</v>
      </c>
      <c r="E11" s="250">
        <v>1</v>
      </c>
      <c r="F11" s="250"/>
      <c r="G11" s="251"/>
    </row>
    <row r="12" spans="1:7" ht="22.5" customHeight="1" x14ac:dyDescent="0.35">
      <c r="A12" s="249" t="s">
        <v>719</v>
      </c>
      <c r="B12" s="250"/>
      <c r="C12" s="245" t="s">
        <v>706</v>
      </c>
      <c r="D12" s="250" t="s">
        <v>10</v>
      </c>
      <c r="E12" s="250">
        <v>1</v>
      </c>
      <c r="F12" s="250"/>
      <c r="G12" s="251"/>
    </row>
    <row r="13" spans="1:7" ht="22.5" customHeight="1" x14ac:dyDescent="0.35">
      <c r="A13" s="249" t="s">
        <v>720</v>
      </c>
      <c r="B13" s="250"/>
      <c r="C13" s="245" t="s">
        <v>707</v>
      </c>
      <c r="D13" s="250" t="s">
        <v>10</v>
      </c>
      <c r="E13" s="250">
        <v>1</v>
      </c>
      <c r="F13" s="253"/>
      <c r="G13" s="251"/>
    </row>
    <row r="14" spans="1:7" ht="22.5" customHeight="1" x14ac:dyDescent="0.35">
      <c r="A14" s="249" t="s">
        <v>721</v>
      </c>
      <c r="B14" s="250"/>
      <c r="C14" s="245" t="s">
        <v>708</v>
      </c>
      <c r="D14" s="250" t="s">
        <v>10</v>
      </c>
      <c r="E14" s="250">
        <v>1</v>
      </c>
      <c r="F14" s="253"/>
      <c r="G14" s="251"/>
    </row>
    <row r="15" spans="1:7" ht="22.5" customHeight="1" x14ac:dyDescent="0.35">
      <c r="A15" s="249"/>
      <c r="B15" s="250"/>
      <c r="C15" s="245"/>
      <c r="D15" s="250"/>
      <c r="E15" s="250"/>
      <c r="F15" s="253"/>
      <c r="G15" s="251"/>
    </row>
    <row r="16" spans="1:7" ht="22.5" customHeight="1" x14ac:dyDescent="0.35">
      <c r="A16" s="249" t="s">
        <v>723</v>
      </c>
      <c r="B16" s="250"/>
      <c r="C16" s="254" t="s">
        <v>722</v>
      </c>
      <c r="D16" s="250"/>
      <c r="E16" s="250"/>
      <c r="F16" s="253"/>
      <c r="G16" s="251"/>
    </row>
    <row r="17" spans="1:7" ht="22.5" customHeight="1" x14ac:dyDescent="0.35">
      <c r="A17" s="249" t="s">
        <v>724</v>
      </c>
      <c r="B17" s="250"/>
      <c r="C17" s="245" t="s">
        <v>705</v>
      </c>
      <c r="D17" s="250" t="s">
        <v>10</v>
      </c>
      <c r="E17" s="250">
        <v>1</v>
      </c>
      <c r="F17" s="250"/>
      <c r="G17" s="251"/>
    </row>
    <row r="18" spans="1:7" ht="22.5" customHeight="1" x14ac:dyDescent="0.35">
      <c r="A18" s="249" t="s">
        <v>725</v>
      </c>
      <c r="B18" s="250"/>
      <c r="C18" s="245" t="s">
        <v>618</v>
      </c>
      <c r="D18" s="250" t="s">
        <v>10</v>
      </c>
      <c r="E18" s="250">
        <v>1</v>
      </c>
      <c r="F18" s="250"/>
      <c r="G18" s="251"/>
    </row>
    <row r="19" spans="1:7" ht="22.5" customHeight="1" x14ac:dyDescent="0.35">
      <c r="A19" s="249" t="s">
        <v>726</v>
      </c>
      <c r="B19" s="250"/>
      <c r="C19" s="245" t="s">
        <v>619</v>
      </c>
      <c r="D19" s="250" t="s">
        <v>10</v>
      </c>
      <c r="E19" s="250">
        <v>1</v>
      </c>
      <c r="F19" s="253"/>
      <c r="G19" s="251"/>
    </row>
    <row r="20" spans="1:7" ht="22.5" customHeight="1" x14ac:dyDescent="0.35">
      <c r="A20" s="249" t="s">
        <v>727</v>
      </c>
      <c r="B20" s="250"/>
      <c r="C20" s="245" t="s">
        <v>620</v>
      </c>
      <c r="D20" s="250" t="s">
        <v>10</v>
      </c>
      <c r="E20" s="250">
        <v>1</v>
      </c>
      <c r="F20" s="253"/>
      <c r="G20" s="251"/>
    </row>
    <row r="21" spans="1:7" ht="22.5" customHeight="1" x14ac:dyDescent="0.35">
      <c r="A21" s="249" t="s">
        <v>728</v>
      </c>
      <c r="B21" s="250"/>
      <c r="C21" s="245" t="s">
        <v>621</v>
      </c>
      <c r="D21" s="250" t="s">
        <v>10</v>
      </c>
      <c r="E21" s="250">
        <v>1</v>
      </c>
      <c r="F21" s="250"/>
      <c r="G21" s="251"/>
    </row>
    <row r="22" spans="1:7" ht="22.5" customHeight="1" x14ac:dyDescent="0.35">
      <c r="A22" s="249" t="s">
        <v>729</v>
      </c>
      <c r="B22" s="250"/>
      <c r="C22" s="245" t="s">
        <v>622</v>
      </c>
      <c r="D22" s="250" t="s">
        <v>10</v>
      </c>
      <c r="E22" s="250">
        <v>1</v>
      </c>
      <c r="F22" s="250"/>
      <c r="G22" s="251"/>
    </row>
    <row r="23" spans="1:7" ht="22.5" customHeight="1" x14ac:dyDescent="0.35">
      <c r="A23" s="249" t="s">
        <v>730</v>
      </c>
      <c r="B23" s="250"/>
      <c r="C23" s="245" t="s">
        <v>706</v>
      </c>
      <c r="D23" s="250" t="s">
        <v>10</v>
      </c>
      <c r="E23" s="250">
        <v>1</v>
      </c>
      <c r="F23" s="250"/>
      <c r="G23" s="251"/>
    </row>
    <row r="24" spans="1:7" ht="22.5" customHeight="1" x14ac:dyDescent="0.35">
      <c r="A24" s="249" t="s">
        <v>731</v>
      </c>
      <c r="B24" s="250"/>
      <c r="C24" s="245" t="s">
        <v>707</v>
      </c>
      <c r="D24" s="250" t="s">
        <v>10</v>
      </c>
      <c r="E24" s="250">
        <v>1</v>
      </c>
      <c r="F24" s="253"/>
      <c r="G24" s="251"/>
    </row>
    <row r="25" spans="1:7" ht="22.5" customHeight="1" x14ac:dyDescent="0.35">
      <c r="A25" s="249" t="s">
        <v>732</v>
      </c>
      <c r="B25" s="250"/>
      <c r="C25" s="245" t="s">
        <v>708</v>
      </c>
      <c r="D25" s="250" t="s">
        <v>10</v>
      </c>
      <c r="E25" s="250">
        <v>1</v>
      </c>
      <c r="F25" s="253"/>
      <c r="G25" s="251"/>
    </row>
    <row r="26" spans="1:7" ht="22.5" customHeight="1" x14ac:dyDescent="0.35">
      <c r="A26" s="249"/>
      <c r="B26" s="250"/>
      <c r="C26" s="245"/>
      <c r="D26" s="250"/>
      <c r="E26" s="250"/>
      <c r="F26" s="253"/>
      <c r="G26" s="251"/>
    </row>
    <row r="27" spans="1:7" ht="22.5" customHeight="1" x14ac:dyDescent="0.35">
      <c r="A27" s="249" t="s">
        <v>765</v>
      </c>
      <c r="B27" s="250"/>
      <c r="C27" s="254" t="s">
        <v>733</v>
      </c>
      <c r="D27" s="250"/>
      <c r="E27" s="250"/>
      <c r="F27" s="253"/>
      <c r="G27" s="251"/>
    </row>
    <row r="28" spans="1:7" ht="22.5" customHeight="1" x14ac:dyDescent="0.35">
      <c r="A28" s="249" t="s">
        <v>766</v>
      </c>
      <c r="B28" s="250"/>
      <c r="C28" s="245" t="s">
        <v>705</v>
      </c>
      <c r="D28" s="250" t="s">
        <v>10</v>
      </c>
      <c r="E28" s="250">
        <v>1</v>
      </c>
      <c r="F28" s="250"/>
      <c r="G28" s="251"/>
    </row>
    <row r="29" spans="1:7" ht="22.5" customHeight="1" x14ac:dyDescent="0.35">
      <c r="A29" s="249" t="s">
        <v>767</v>
      </c>
      <c r="B29" s="250"/>
      <c r="C29" s="245" t="s">
        <v>618</v>
      </c>
      <c r="D29" s="250" t="s">
        <v>10</v>
      </c>
      <c r="E29" s="250">
        <v>1</v>
      </c>
      <c r="F29" s="250"/>
      <c r="G29" s="251"/>
    </row>
    <row r="30" spans="1:7" ht="22.5" customHeight="1" x14ac:dyDescent="0.35">
      <c r="A30" s="249" t="s">
        <v>768</v>
      </c>
      <c r="B30" s="250"/>
      <c r="C30" s="245" t="s">
        <v>619</v>
      </c>
      <c r="D30" s="250" t="s">
        <v>10</v>
      </c>
      <c r="E30" s="250">
        <v>1</v>
      </c>
      <c r="F30" s="253"/>
      <c r="G30" s="251"/>
    </row>
    <row r="31" spans="1:7" ht="22.5" customHeight="1" x14ac:dyDescent="0.35">
      <c r="A31" s="249" t="s">
        <v>769</v>
      </c>
      <c r="B31" s="250"/>
      <c r="C31" s="245" t="s">
        <v>620</v>
      </c>
      <c r="D31" s="250" t="s">
        <v>10</v>
      </c>
      <c r="E31" s="250">
        <v>1</v>
      </c>
      <c r="F31" s="253"/>
      <c r="G31" s="251"/>
    </row>
    <row r="32" spans="1:7" ht="22.5" customHeight="1" x14ac:dyDescent="0.35">
      <c r="A32" s="249" t="s">
        <v>770</v>
      </c>
      <c r="B32" s="250"/>
      <c r="C32" s="245" t="s">
        <v>621</v>
      </c>
      <c r="D32" s="250" t="s">
        <v>10</v>
      </c>
      <c r="E32" s="250">
        <v>1</v>
      </c>
      <c r="F32" s="250"/>
      <c r="G32" s="251"/>
    </row>
    <row r="33" spans="1:7" ht="22.5" customHeight="1" x14ac:dyDescent="0.35">
      <c r="A33" s="249" t="s">
        <v>771</v>
      </c>
      <c r="B33" s="250"/>
      <c r="C33" s="245" t="s">
        <v>622</v>
      </c>
      <c r="D33" s="250" t="s">
        <v>10</v>
      </c>
      <c r="E33" s="250">
        <v>1</v>
      </c>
      <c r="F33" s="250"/>
      <c r="G33" s="251"/>
    </row>
    <row r="34" spans="1:7" ht="22.5" customHeight="1" x14ac:dyDescent="0.35">
      <c r="A34" s="249" t="s">
        <v>772</v>
      </c>
      <c r="B34" s="250"/>
      <c r="C34" s="245" t="s">
        <v>706</v>
      </c>
      <c r="D34" s="250" t="s">
        <v>10</v>
      </c>
      <c r="E34" s="250">
        <v>1</v>
      </c>
      <c r="F34" s="250"/>
      <c r="G34" s="251"/>
    </row>
    <row r="35" spans="1:7" ht="22.5" customHeight="1" x14ac:dyDescent="0.35">
      <c r="A35" s="249" t="s">
        <v>773</v>
      </c>
      <c r="B35" s="250"/>
      <c r="C35" s="245" t="s">
        <v>707</v>
      </c>
      <c r="D35" s="250" t="s">
        <v>10</v>
      </c>
      <c r="E35" s="250">
        <v>1</v>
      </c>
      <c r="F35" s="253"/>
      <c r="G35" s="251"/>
    </row>
    <row r="36" spans="1:7" ht="22.5" customHeight="1" x14ac:dyDescent="0.35">
      <c r="A36" s="249" t="s">
        <v>774</v>
      </c>
      <c r="B36" s="250"/>
      <c r="C36" s="245" t="s">
        <v>708</v>
      </c>
      <c r="D36" s="250" t="s">
        <v>10</v>
      </c>
      <c r="E36" s="250">
        <v>1</v>
      </c>
      <c r="F36" s="253"/>
      <c r="G36" s="251"/>
    </row>
    <row r="37" spans="1:7" ht="22.5" customHeight="1" x14ac:dyDescent="0.35">
      <c r="A37" s="249"/>
      <c r="B37" s="250"/>
      <c r="C37" s="245"/>
      <c r="D37" s="250"/>
      <c r="E37" s="250"/>
      <c r="F37" s="253"/>
      <c r="G37" s="251"/>
    </row>
    <row r="38" spans="1:7" ht="22.5" customHeight="1" x14ac:dyDescent="0.35">
      <c r="A38" s="249" t="s">
        <v>775</v>
      </c>
      <c r="B38" s="250"/>
      <c r="C38" s="254" t="s">
        <v>734</v>
      </c>
      <c r="D38" s="250"/>
      <c r="E38" s="250"/>
      <c r="F38" s="253"/>
      <c r="G38" s="251"/>
    </row>
    <row r="39" spans="1:7" ht="22.5" customHeight="1" x14ac:dyDescent="0.35">
      <c r="A39" s="249" t="s">
        <v>776</v>
      </c>
      <c r="B39" s="250"/>
      <c r="C39" s="255" t="s">
        <v>705</v>
      </c>
      <c r="D39" s="256" t="s">
        <v>10</v>
      </c>
      <c r="E39" s="256">
        <v>1</v>
      </c>
      <c r="F39" s="250"/>
      <c r="G39" s="251"/>
    </row>
    <row r="40" spans="1:7" ht="22.5" customHeight="1" x14ac:dyDescent="0.35">
      <c r="A40" s="249" t="s">
        <v>777</v>
      </c>
      <c r="B40" s="250"/>
      <c r="C40" s="257" t="s">
        <v>618</v>
      </c>
      <c r="D40" s="258" t="s">
        <v>10</v>
      </c>
      <c r="E40" s="258">
        <v>1</v>
      </c>
      <c r="F40" s="250"/>
      <c r="G40" s="251"/>
    </row>
    <row r="41" spans="1:7" ht="22.5" customHeight="1" x14ac:dyDescent="0.35">
      <c r="A41" s="249" t="s">
        <v>778</v>
      </c>
      <c r="B41" s="250"/>
      <c r="C41" s="257" t="s">
        <v>619</v>
      </c>
      <c r="D41" s="258" t="s">
        <v>10</v>
      </c>
      <c r="E41" s="258">
        <v>1</v>
      </c>
      <c r="F41" s="253"/>
      <c r="G41" s="251"/>
    </row>
    <row r="42" spans="1:7" ht="22.5" customHeight="1" x14ac:dyDescent="0.35">
      <c r="A42" s="249" t="s">
        <v>779</v>
      </c>
      <c r="B42" s="250"/>
      <c r="C42" s="257" t="s">
        <v>620</v>
      </c>
      <c r="D42" s="258" t="s">
        <v>10</v>
      </c>
      <c r="E42" s="258">
        <v>1</v>
      </c>
      <c r="F42" s="253"/>
      <c r="G42" s="251"/>
    </row>
    <row r="43" spans="1:7" ht="22.5" customHeight="1" x14ac:dyDescent="0.35">
      <c r="A43" s="249" t="s">
        <v>780</v>
      </c>
      <c r="B43" s="250"/>
      <c r="C43" s="257" t="s">
        <v>621</v>
      </c>
      <c r="D43" s="258" t="s">
        <v>10</v>
      </c>
      <c r="E43" s="258">
        <v>1</v>
      </c>
      <c r="F43" s="250"/>
      <c r="G43" s="251"/>
    </row>
    <row r="44" spans="1:7" ht="22.5" customHeight="1" x14ac:dyDescent="0.35">
      <c r="A44" s="249" t="s">
        <v>781</v>
      </c>
      <c r="B44" s="250"/>
      <c r="C44" s="257" t="s">
        <v>622</v>
      </c>
      <c r="D44" s="258" t="s">
        <v>10</v>
      </c>
      <c r="E44" s="258">
        <v>1</v>
      </c>
      <c r="F44" s="250"/>
      <c r="G44" s="251"/>
    </row>
    <row r="45" spans="1:7" ht="22.5" customHeight="1" thickBot="1" x14ac:dyDescent="0.4">
      <c r="A45" s="249" t="s">
        <v>782</v>
      </c>
      <c r="B45" s="250"/>
      <c r="C45" s="257" t="s">
        <v>706</v>
      </c>
      <c r="D45" s="258" t="s">
        <v>10</v>
      </c>
      <c r="E45" s="258">
        <v>1</v>
      </c>
      <c r="F45" s="250"/>
      <c r="G45" s="251"/>
    </row>
    <row r="46" spans="1:7" ht="22.5" customHeight="1" thickBot="1" x14ac:dyDescent="0.4">
      <c r="A46" s="149" t="s">
        <v>6584</v>
      </c>
      <c r="B46" s="150"/>
      <c r="C46" s="151" t="s">
        <v>6505</v>
      </c>
      <c r="D46" s="152"/>
      <c r="E46" s="152"/>
      <c r="F46" s="152"/>
      <c r="G46" s="153"/>
    </row>
    <row r="47" spans="1:7" ht="22.5" customHeight="1" thickBot="1" x14ac:dyDescent="0.4">
      <c r="A47" s="149" t="s">
        <v>6584</v>
      </c>
      <c r="B47" s="150"/>
      <c r="C47" s="151" t="s">
        <v>6507</v>
      </c>
      <c r="D47" s="152"/>
      <c r="E47" s="152"/>
      <c r="F47" s="152"/>
      <c r="G47" s="153"/>
    </row>
    <row r="48" spans="1:7" ht="22.5" customHeight="1" x14ac:dyDescent="0.35">
      <c r="A48" s="249" t="s">
        <v>783</v>
      </c>
      <c r="B48" s="250"/>
      <c r="C48" s="257" t="s">
        <v>707</v>
      </c>
      <c r="D48" s="258" t="s">
        <v>10</v>
      </c>
      <c r="E48" s="258">
        <v>1</v>
      </c>
      <c r="F48" s="253"/>
      <c r="G48" s="251"/>
    </row>
    <row r="49" spans="1:7" ht="22.5" customHeight="1" x14ac:dyDescent="0.35">
      <c r="A49" s="249" t="s">
        <v>784</v>
      </c>
      <c r="B49" s="250"/>
      <c r="C49" s="257" t="s">
        <v>708</v>
      </c>
      <c r="D49" s="258" t="s">
        <v>10</v>
      </c>
      <c r="E49" s="258">
        <v>1</v>
      </c>
      <c r="F49" s="253"/>
      <c r="G49" s="251"/>
    </row>
    <row r="50" spans="1:7" ht="22.5" customHeight="1" x14ac:dyDescent="0.35">
      <c r="A50" s="249"/>
      <c r="B50" s="250"/>
      <c r="C50" s="257"/>
      <c r="D50" s="258"/>
      <c r="E50" s="258"/>
      <c r="F50" s="253"/>
      <c r="G50" s="251"/>
    </row>
    <row r="51" spans="1:7" ht="22.5" customHeight="1" x14ac:dyDescent="0.35">
      <c r="A51" s="249" t="s">
        <v>785</v>
      </c>
      <c r="B51" s="250"/>
      <c r="C51" s="259" t="s">
        <v>735</v>
      </c>
      <c r="D51" s="258"/>
      <c r="E51" s="258"/>
      <c r="F51" s="253"/>
      <c r="G51" s="251"/>
    </row>
    <row r="52" spans="1:7" ht="22.5" customHeight="1" x14ac:dyDescent="0.35">
      <c r="A52" s="249" t="s">
        <v>786</v>
      </c>
      <c r="B52" s="250"/>
      <c r="C52" s="255" t="s">
        <v>736</v>
      </c>
      <c r="D52" s="256" t="s">
        <v>10</v>
      </c>
      <c r="E52" s="256">
        <v>1</v>
      </c>
      <c r="F52" s="250"/>
      <c r="G52" s="251"/>
    </row>
    <row r="53" spans="1:7" ht="22.5" customHeight="1" x14ac:dyDescent="0.35">
      <c r="A53" s="249" t="s">
        <v>787</v>
      </c>
      <c r="B53" s="250"/>
      <c r="C53" s="257" t="s">
        <v>737</v>
      </c>
      <c r="D53" s="258" t="s">
        <v>10</v>
      </c>
      <c r="E53" s="258">
        <v>1</v>
      </c>
      <c r="F53" s="250"/>
      <c r="G53" s="251"/>
    </row>
    <row r="54" spans="1:7" ht="22.5" customHeight="1" x14ac:dyDescent="0.35">
      <c r="A54" s="249" t="s">
        <v>788</v>
      </c>
      <c r="B54" s="250"/>
      <c r="C54" s="257" t="s">
        <v>738</v>
      </c>
      <c r="D54" s="258" t="s">
        <v>10</v>
      </c>
      <c r="E54" s="258">
        <v>1</v>
      </c>
      <c r="F54" s="253"/>
      <c r="G54" s="251"/>
    </row>
    <row r="55" spans="1:7" ht="22.5" customHeight="1" x14ac:dyDescent="0.35">
      <c r="A55" s="249" t="s">
        <v>789</v>
      </c>
      <c r="B55" s="250"/>
      <c r="C55" s="257" t="s">
        <v>739</v>
      </c>
      <c r="D55" s="258" t="s">
        <v>10</v>
      </c>
      <c r="E55" s="258">
        <v>1</v>
      </c>
      <c r="F55" s="253"/>
      <c r="G55" s="251"/>
    </row>
    <row r="56" spans="1:7" ht="22.5" customHeight="1" x14ac:dyDescent="0.35">
      <c r="A56" s="249" t="s">
        <v>790</v>
      </c>
      <c r="B56" s="250"/>
      <c r="C56" s="257" t="s">
        <v>740</v>
      </c>
      <c r="D56" s="258" t="s">
        <v>10</v>
      </c>
      <c r="E56" s="258">
        <v>1</v>
      </c>
      <c r="F56" s="250"/>
      <c r="G56" s="251"/>
    </row>
    <row r="57" spans="1:7" ht="22.5" customHeight="1" x14ac:dyDescent="0.35">
      <c r="A57" s="249" t="s">
        <v>791</v>
      </c>
      <c r="B57" s="250"/>
      <c r="C57" s="257" t="s">
        <v>741</v>
      </c>
      <c r="D57" s="258" t="s">
        <v>10</v>
      </c>
      <c r="E57" s="258">
        <v>1</v>
      </c>
      <c r="F57" s="250"/>
      <c r="G57" s="251"/>
    </row>
    <row r="58" spans="1:7" ht="22.5" customHeight="1" x14ac:dyDescent="0.35">
      <c r="A58" s="249" t="s">
        <v>792</v>
      </c>
      <c r="B58" s="250"/>
      <c r="C58" s="257" t="s">
        <v>742</v>
      </c>
      <c r="D58" s="258" t="s">
        <v>10</v>
      </c>
      <c r="E58" s="258">
        <v>1</v>
      </c>
      <c r="F58" s="250"/>
      <c r="G58" s="251"/>
    </row>
    <row r="59" spans="1:7" ht="22.5" customHeight="1" x14ac:dyDescent="0.35">
      <c r="A59" s="249" t="s">
        <v>793</v>
      </c>
      <c r="B59" s="250"/>
      <c r="C59" s="257" t="s">
        <v>743</v>
      </c>
      <c r="D59" s="258" t="s">
        <v>10</v>
      </c>
      <c r="E59" s="258">
        <v>1</v>
      </c>
      <c r="F59" s="253"/>
      <c r="G59" s="251"/>
    </row>
    <row r="60" spans="1:7" ht="22.5" customHeight="1" x14ac:dyDescent="0.35">
      <c r="A60" s="249" t="s">
        <v>794</v>
      </c>
      <c r="B60" s="250"/>
      <c r="C60" s="257" t="s">
        <v>744</v>
      </c>
      <c r="D60" s="258" t="s">
        <v>10</v>
      </c>
      <c r="E60" s="258">
        <v>1</v>
      </c>
      <c r="F60" s="253"/>
      <c r="G60" s="251"/>
    </row>
    <row r="61" spans="1:7" ht="22.5" customHeight="1" x14ac:dyDescent="0.35">
      <c r="A61" s="249" t="s">
        <v>795</v>
      </c>
      <c r="B61" s="250"/>
      <c r="C61" s="257" t="s">
        <v>745</v>
      </c>
      <c r="D61" s="258" t="s">
        <v>10</v>
      </c>
      <c r="E61" s="258">
        <v>1</v>
      </c>
      <c r="F61" s="250"/>
      <c r="G61" s="251"/>
    </row>
    <row r="62" spans="1:7" ht="22.5" customHeight="1" x14ac:dyDescent="0.35">
      <c r="A62" s="249" t="s">
        <v>796</v>
      </c>
      <c r="B62" s="250"/>
      <c r="C62" s="257" t="s">
        <v>746</v>
      </c>
      <c r="D62" s="258" t="s">
        <v>10</v>
      </c>
      <c r="E62" s="258">
        <v>1</v>
      </c>
      <c r="F62" s="250"/>
      <c r="G62" s="251"/>
    </row>
    <row r="63" spans="1:7" ht="22.5" customHeight="1" x14ac:dyDescent="0.35">
      <c r="A63" s="249" t="s">
        <v>797</v>
      </c>
      <c r="B63" s="250"/>
      <c r="C63" s="257" t="s">
        <v>747</v>
      </c>
      <c r="D63" s="258" t="s">
        <v>10</v>
      </c>
      <c r="E63" s="258">
        <v>1</v>
      </c>
      <c r="F63" s="250"/>
      <c r="G63" s="251"/>
    </row>
    <row r="64" spans="1:7" ht="22.5" customHeight="1" x14ac:dyDescent="0.35">
      <c r="A64" s="249" t="s">
        <v>798</v>
      </c>
      <c r="B64" s="250"/>
      <c r="C64" s="257" t="s">
        <v>748</v>
      </c>
      <c r="D64" s="258" t="s">
        <v>10</v>
      </c>
      <c r="E64" s="258">
        <v>1</v>
      </c>
      <c r="F64" s="253"/>
      <c r="G64" s="251"/>
    </row>
    <row r="65" spans="1:7" ht="22.5" customHeight="1" x14ac:dyDescent="0.35">
      <c r="A65" s="249" t="s">
        <v>799</v>
      </c>
      <c r="B65" s="250"/>
      <c r="C65" s="257" t="s">
        <v>749</v>
      </c>
      <c r="D65" s="258" t="s">
        <v>10</v>
      </c>
      <c r="E65" s="258">
        <v>1</v>
      </c>
      <c r="F65" s="253"/>
      <c r="G65" s="251"/>
    </row>
    <row r="66" spans="1:7" ht="22.5" customHeight="1" x14ac:dyDescent="0.35">
      <c r="A66" s="249" t="s">
        <v>800</v>
      </c>
      <c r="B66" s="250"/>
      <c r="C66" s="257" t="s">
        <v>750</v>
      </c>
      <c r="D66" s="258" t="s">
        <v>10</v>
      </c>
      <c r="E66" s="258">
        <v>1</v>
      </c>
      <c r="F66" s="250"/>
      <c r="G66" s="251"/>
    </row>
    <row r="67" spans="1:7" ht="22.5" customHeight="1" x14ac:dyDescent="0.35">
      <c r="A67" s="249" t="s">
        <v>801</v>
      </c>
      <c r="B67" s="250"/>
      <c r="C67" s="255" t="s">
        <v>751</v>
      </c>
      <c r="D67" s="256" t="s">
        <v>10</v>
      </c>
      <c r="E67" s="256">
        <v>1</v>
      </c>
      <c r="F67" s="250"/>
      <c r="G67" s="251"/>
    </row>
    <row r="68" spans="1:7" ht="22.5" customHeight="1" x14ac:dyDescent="0.35">
      <c r="A68" s="249" t="s">
        <v>802</v>
      </c>
      <c r="B68" s="250"/>
      <c r="C68" s="257" t="s">
        <v>752</v>
      </c>
      <c r="D68" s="258" t="s">
        <v>10</v>
      </c>
      <c r="E68" s="258">
        <v>1</v>
      </c>
      <c r="F68" s="250"/>
      <c r="G68" s="251"/>
    </row>
    <row r="69" spans="1:7" ht="22.5" customHeight="1" x14ac:dyDescent="0.35">
      <c r="A69" s="249" t="s">
        <v>803</v>
      </c>
      <c r="B69" s="250"/>
      <c r="C69" s="257" t="s">
        <v>753</v>
      </c>
      <c r="D69" s="258" t="s">
        <v>10</v>
      </c>
      <c r="E69" s="258">
        <v>1</v>
      </c>
      <c r="F69" s="253"/>
      <c r="G69" s="251"/>
    </row>
    <row r="70" spans="1:7" ht="22.5" customHeight="1" x14ac:dyDescent="0.35">
      <c r="A70" s="249" t="s">
        <v>804</v>
      </c>
      <c r="B70" s="250"/>
      <c r="C70" s="257" t="s">
        <v>754</v>
      </c>
      <c r="D70" s="258" t="s">
        <v>10</v>
      </c>
      <c r="E70" s="258">
        <v>1</v>
      </c>
      <c r="F70" s="253"/>
      <c r="G70" s="251"/>
    </row>
    <row r="71" spans="1:7" ht="22.5" customHeight="1" x14ac:dyDescent="0.35">
      <c r="A71" s="249" t="s">
        <v>805</v>
      </c>
      <c r="B71" s="250"/>
      <c r="C71" s="257" t="s">
        <v>755</v>
      </c>
      <c r="D71" s="258" t="s">
        <v>10</v>
      </c>
      <c r="E71" s="258">
        <v>1</v>
      </c>
      <c r="F71" s="250"/>
      <c r="G71" s="251"/>
    </row>
    <row r="72" spans="1:7" ht="22.5" customHeight="1" x14ac:dyDescent="0.35">
      <c r="A72" s="249" t="s">
        <v>806</v>
      </c>
      <c r="B72" s="250"/>
      <c r="C72" s="257" t="s">
        <v>756</v>
      </c>
      <c r="D72" s="258" t="s">
        <v>10</v>
      </c>
      <c r="E72" s="258">
        <v>1</v>
      </c>
      <c r="F72" s="250"/>
      <c r="G72" s="251"/>
    </row>
    <row r="73" spans="1:7" ht="22.5" customHeight="1" x14ac:dyDescent="0.35">
      <c r="A73" s="249" t="s">
        <v>807</v>
      </c>
      <c r="B73" s="250"/>
      <c r="C73" s="257" t="s">
        <v>757</v>
      </c>
      <c r="D73" s="258" t="s">
        <v>10</v>
      </c>
      <c r="E73" s="258">
        <v>1</v>
      </c>
      <c r="F73" s="250"/>
      <c r="G73" s="251"/>
    </row>
    <row r="74" spans="1:7" ht="22.5" customHeight="1" x14ac:dyDescent="0.35">
      <c r="A74" s="249" t="s">
        <v>808</v>
      </c>
      <c r="B74" s="250"/>
      <c r="C74" s="257" t="s">
        <v>758</v>
      </c>
      <c r="D74" s="258" t="s">
        <v>10</v>
      </c>
      <c r="E74" s="258">
        <v>1</v>
      </c>
      <c r="F74" s="253"/>
      <c r="G74" s="251"/>
    </row>
    <row r="75" spans="1:7" ht="22.5" customHeight="1" x14ac:dyDescent="0.35">
      <c r="A75" s="249" t="s">
        <v>809</v>
      </c>
      <c r="B75" s="250"/>
      <c r="C75" s="257" t="s">
        <v>759</v>
      </c>
      <c r="D75" s="258" t="s">
        <v>10</v>
      </c>
      <c r="E75" s="258">
        <v>1</v>
      </c>
      <c r="F75" s="253"/>
      <c r="G75" s="251"/>
    </row>
    <row r="76" spans="1:7" ht="22.5" customHeight="1" x14ac:dyDescent="0.35">
      <c r="A76" s="249" t="s">
        <v>810</v>
      </c>
      <c r="B76" s="250"/>
      <c r="C76" s="257" t="s">
        <v>760</v>
      </c>
      <c r="D76" s="258" t="s">
        <v>10</v>
      </c>
      <c r="E76" s="258">
        <v>1</v>
      </c>
      <c r="F76" s="250"/>
      <c r="G76" s="251"/>
    </row>
    <row r="77" spans="1:7" ht="22.5" customHeight="1" x14ac:dyDescent="0.35">
      <c r="A77" s="249" t="s">
        <v>811</v>
      </c>
      <c r="B77" s="250"/>
      <c r="C77" s="257" t="s">
        <v>761</v>
      </c>
      <c r="D77" s="258" t="s">
        <v>10</v>
      </c>
      <c r="E77" s="258">
        <v>1</v>
      </c>
      <c r="F77" s="250"/>
      <c r="G77" s="251"/>
    </row>
    <row r="78" spans="1:7" ht="22.5" customHeight="1" x14ac:dyDescent="0.35">
      <c r="A78" s="249" t="s">
        <v>812</v>
      </c>
      <c r="B78" s="250"/>
      <c r="C78" s="257" t="s">
        <v>762</v>
      </c>
      <c r="D78" s="258" t="s">
        <v>10</v>
      </c>
      <c r="E78" s="258">
        <v>1</v>
      </c>
      <c r="F78" s="250"/>
      <c r="G78" s="251"/>
    </row>
    <row r="79" spans="1:7" ht="22.5" customHeight="1" x14ac:dyDescent="0.35">
      <c r="A79" s="249" t="s">
        <v>813</v>
      </c>
      <c r="B79" s="250"/>
      <c r="C79" s="257" t="s">
        <v>763</v>
      </c>
      <c r="D79" s="258" t="s">
        <v>10</v>
      </c>
      <c r="E79" s="258">
        <v>1</v>
      </c>
      <c r="F79" s="253"/>
      <c r="G79" s="251"/>
    </row>
    <row r="80" spans="1:7" ht="22.5" customHeight="1" x14ac:dyDescent="0.35">
      <c r="A80" s="249" t="s">
        <v>814</v>
      </c>
      <c r="B80" s="250"/>
      <c r="C80" s="257" t="s">
        <v>764</v>
      </c>
      <c r="D80" s="258" t="s">
        <v>10</v>
      </c>
      <c r="E80" s="258">
        <v>1</v>
      </c>
      <c r="F80" s="253"/>
      <c r="G80" s="251"/>
    </row>
    <row r="81" spans="1:7" ht="22.5" customHeight="1" x14ac:dyDescent="0.35">
      <c r="A81" s="249"/>
      <c r="B81" s="250"/>
      <c r="C81" s="257"/>
      <c r="D81" s="258"/>
      <c r="E81" s="258"/>
      <c r="F81" s="250"/>
      <c r="G81" s="251"/>
    </row>
    <row r="82" spans="1:7" ht="22.5" customHeight="1" x14ac:dyDescent="0.35">
      <c r="A82" s="249" t="s">
        <v>816</v>
      </c>
      <c r="B82" s="250"/>
      <c r="C82" s="252" t="s">
        <v>815</v>
      </c>
      <c r="D82" s="250"/>
      <c r="E82" s="250"/>
      <c r="F82" s="253"/>
      <c r="G82" s="251"/>
    </row>
    <row r="83" spans="1:7" ht="22.5" customHeight="1" x14ac:dyDescent="0.35">
      <c r="A83" s="249" t="s">
        <v>817</v>
      </c>
      <c r="B83" s="250"/>
      <c r="C83" s="255" t="s">
        <v>736</v>
      </c>
      <c r="D83" s="256" t="s">
        <v>10</v>
      </c>
      <c r="E83" s="256">
        <v>1</v>
      </c>
      <c r="F83" s="250"/>
      <c r="G83" s="251"/>
    </row>
    <row r="84" spans="1:7" ht="22.5" customHeight="1" x14ac:dyDescent="0.35">
      <c r="A84" s="249" t="s">
        <v>818</v>
      </c>
      <c r="B84" s="250"/>
      <c r="C84" s="257" t="s">
        <v>737</v>
      </c>
      <c r="D84" s="258" t="s">
        <v>10</v>
      </c>
      <c r="E84" s="258">
        <v>1</v>
      </c>
      <c r="F84" s="250"/>
      <c r="G84" s="251"/>
    </row>
    <row r="85" spans="1:7" ht="22.5" customHeight="1" x14ac:dyDescent="0.35">
      <c r="A85" s="249" t="s">
        <v>819</v>
      </c>
      <c r="B85" s="250"/>
      <c r="C85" s="257" t="s">
        <v>738</v>
      </c>
      <c r="D85" s="258" t="s">
        <v>10</v>
      </c>
      <c r="E85" s="258">
        <v>1</v>
      </c>
      <c r="F85" s="253"/>
      <c r="G85" s="251"/>
    </row>
    <row r="86" spans="1:7" ht="22.5" customHeight="1" x14ac:dyDescent="0.35">
      <c r="A86" s="249" t="s">
        <v>820</v>
      </c>
      <c r="B86" s="250"/>
      <c r="C86" s="257" t="s">
        <v>739</v>
      </c>
      <c r="D86" s="258" t="s">
        <v>10</v>
      </c>
      <c r="E86" s="258">
        <v>1</v>
      </c>
      <c r="F86" s="253"/>
      <c r="G86" s="251"/>
    </row>
    <row r="87" spans="1:7" ht="22.5" customHeight="1" x14ac:dyDescent="0.35">
      <c r="A87" s="249" t="s">
        <v>821</v>
      </c>
      <c r="B87" s="250"/>
      <c r="C87" s="257" t="s">
        <v>740</v>
      </c>
      <c r="D87" s="258" t="s">
        <v>10</v>
      </c>
      <c r="E87" s="258">
        <v>1</v>
      </c>
      <c r="F87" s="250"/>
      <c r="G87" s="251"/>
    </row>
    <row r="88" spans="1:7" ht="22.5" customHeight="1" x14ac:dyDescent="0.35">
      <c r="A88" s="249" t="s">
        <v>822</v>
      </c>
      <c r="B88" s="250"/>
      <c r="C88" s="257" t="s">
        <v>741</v>
      </c>
      <c r="D88" s="258" t="s">
        <v>10</v>
      </c>
      <c r="E88" s="258">
        <v>1</v>
      </c>
      <c r="F88" s="250"/>
      <c r="G88" s="251"/>
    </row>
    <row r="89" spans="1:7" ht="22.5" customHeight="1" x14ac:dyDescent="0.35">
      <c r="A89" s="249" t="s">
        <v>823</v>
      </c>
      <c r="B89" s="250"/>
      <c r="C89" s="257" t="s">
        <v>742</v>
      </c>
      <c r="D89" s="258" t="s">
        <v>10</v>
      </c>
      <c r="E89" s="258">
        <v>1</v>
      </c>
      <c r="F89" s="250"/>
      <c r="G89" s="251"/>
    </row>
    <row r="90" spans="1:7" ht="22.5" customHeight="1" thickBot="1" x14ac:dyDescent="0.4">
      <c r="A90" s="249" t="s">
        <v>824</v>
      </c>
      <c r="B90" s="250"/>
      <c r="C90" s="257" t="s">
        <v>743</v>
      </c>
      <c r="D90" s="258" t="s">
        <v>10</v>
      </c>
      <c r="E90" s="258">
        <v>1</v>
      </c>
      <c r="F90" s="253"/>
      <c r="G90" s="251"/>
    </row>
    <row r="91" spans="1:7" ht="22.5" customHeight="1" thickBot="1" x14ac:dyDescent="0.4">
      <c r="A91" s="149" t="s">
        <v>6584</v>
      </c>
      <c r="B91" s="150"/>
      <c r="C91" s="151" t="s">
        <v>6505</v>
      </c>
      <c r="D91" s="152"/>
      <c r="E91" s="152"/>
      <c r="F91" s="152"/>
      <c r="G91" s="153"/>
    </row>
    <row r="92" spans="1:7" ht="22.5" customHeight="1" thickBot="1" x14ac:dyDescent="0.4">
      <c r="A92" s="149" t="s">
        <v>6584</v>
      </c>
      <c r="B92" s="150"/>
      <c r="C92" s="151" t="s">
        <v>6507</v>
      </c>
      <c r="D92" s="152"/>
      <c r="E92" s="152"/>
      <c r="F92" s="152"/>
      <c r="G92" s="153"/>
    </row>
    <row r="93" spans="1:7" ht="22.5" customHeight="1" x14ac:dyDescent="0.35">
      <c r="A93" s="249" t="s">
        <v>825</v>
      </c>
      <c r="B93" s="250"/>
      <c r="C93" s="257" t="s">
        <v>744</v>
      </c>
      <c r="D93" s="258" t="s">
        <v>10</v>
      </c>
      <c r="E93" s="258">
        <v>1</v>
      </c>
      <c r="F93" s="253"/>
      <c r="G93" s="251"/>
    </row>
    <row r="94" spans="1:7" ht="22.5" customHeight="1" x14ac:dyDescent="0.35">
      <c r="A94" s="249" t="s">
        <v>826</v>
      </c>
      <c r="B94" s="250"/>
      <c r="C94" s="257" t="s">
        <v>745</v>
      </c>
      <c r="D94" s="258" t="s">
        <v>10</v>
      </c>
      <c r="E94" s="258">
        <v>1</v>
      </c>
      <c r="F94" s="250"/>
      <c r="G94" s="251"/>
    </row>
    <row r="95" spans="1:7" ht="22.5" customHeight="1" x14ac:dyDescent="0.35">
      <c r="A95" s="249" t="s">
        <v>827</v>
      </c>
      <c r="B95" s="250"/>
      <c r="C95" s="257" t="s">
        <v>746</v>
      </c>
      <c r="D95" s="258" t="s">
        <v>10</v>
      </c>
      <c r="E95" s="258">
        <v>1</v>
      </c>
      <c r="F95" s="250"/>
      <c r="G95" s="251"/>
    </row>
    <row r="96" spans="1:7" ht="22.5" customHeight="1" x14ac:dyDescent="0.35">
      <c r="A96" s="249" t="s">
        <v>828</v>
      </c>
      <c r="B96" s="250"/>
      <c r="C96" s="257" t="s">
        <v>747</v>
      </c>
      <c r="D96" s="258" t="s">
        <v>10</v>
      </c>
      <c r="E96" s="258">
        <v>1</v>
      </c>
      <c r="F96" s="250"/>
      <c r="G96" s="251"/>
    </row>
    <row r="97" spans="1:7" ht="22.5" customHeight="1" x14ac:dyDescent="0.35">
      <c r="A97" s="249" t="s">
        <v>829</v>
      </c>
      <c r="B97" s="250"/>
      <c r="C97" s="245" t="s">
        <v>748</v>
      </c>
      <c r="D97" s="250" t="s">
        <v>10</v>
      </c>
      <c r="E97" s="250">
        <v>1</v>
      </c>
      <c r="F97" s="253"/>
      <c r="G97" s="251"/>
    </row>
    <row r="98" spans="1:7" ht="22.5" customHeight="1" x14ac:dyDescent="0.35">
      <c r="A98" s="249" t="s">
        <v>830</v>
      </c>
      <c r="B98" s="250"/>
      <c r="C98" s="257" t="s">
        <v>749</v>
      </c>
      <c r="D98" s="250" t="s">
        <v>10</v>
      </c>
      <c r="E98" s="250">
        <v>1</v>
      </c>
      <c r="F98" s="253"/>
      <c r="G98" s="251"/>
    </row>
    <row r="99" spans="1:7" ht="22.5" customHeight="1" x14ac:dyDescent="0.35">
      <c r="A99" s="249" t="s">
        <v>831</v>
      </c>
      <c r="B99" s="250"/>
      <c r="C99" s="245" t="s">
        <v>750</v>
      </c>
      <c r="D99" s="250" t="s">
        <v>10</v>
      </c>
      <c r="E99" s="250">
        <v>1</v>
      </c>
      <c r="F99" s="250"/>
      <c r="G99" s="251"/>
    </row>
    <row r="100" spans="1:7" ht="22.5" customHeight="1" x14ac:dyDescent="0.35">
      <c r="A100" s="249" t="s">
        <v>832</v>
      </c>
      <c r="B100" s="250"/>
      <c r="C100" s="255" t="s">
        <v>751</v>
      </c>
      <c r="D100" s="256" t="s">
        <v>10</v>
      </c>
      <c r="E100" s="256">
        <v>1</v>
      </c>
      <c r="F100" s="250"/>
      <c r="G100" s="251"/>
    </row>
    <row r="101" spans="1:7" ht="22.5" customHeight="1" x14ac:dyDescent="0.35">
      <c r="A101" s="249" t="s">
        <v>833</v>
      </c>
      <c r="B101" s="250"/>
      <c r="C101" s="257" t="s">
        <v>752</v>
      </c>
      <c r="D101" s="258" t="s">
        <v>10</v>
      </c>
      <c r="E101" s="258">
        <v>1</v>
      </c>
      <c r="F101" s="250"/>
      <c r="G101" s="251"/>
    </row>
    <row r="102" spans="1:7" ht="22.5" customHeight="1" x14ac:dyDescent="0.35">
      <c r="A102" s="249" t="s">
        <v>834</v>
      </c>
      <c r="B102" s="250"/>
      <c r="C102" s="257" t="s">
        <v>753</v>
      </c>
      <c r="D102" s="258" t="s">
        <v>10</v>
      </c>
      <c r="E102" s="258">
        <v>1</v>
      </c>
      <c r="F102" s="253"/>
      <c r="G102" s="251"/>
    </row>
    <row r="103" spans="1:7" ht="22.5" customHeight="1" x14ac:dyDescent="0.35">
      <c r="A103" s="249" t="s">
        <v>835</v>
      </c>
      <c r="B103" s="250"/>
      <c r="C103" s="257" t="s">
        <v>754</v>
      </c>
      <c r="D103" s="258" t="s">
        <v>10</v>
      </c>
      <c r="E103" s="258">
        <v>1</v>
      </c>
      <c r="F103" s="253"/>
      <c r="G103" s="251"/>
    </row>
    <row r="104" spans="1:7" ht="22.5" customHeight="1" x14ac:dyDescent="0.35">
      <c r="A104" s="249" t="s">
        <v>836</v>
      </c>
      <c r="B104" s="250"/>
      <c r="C104" s="257" t="s">
        <v>755</v>
      </c>
      <c r="D104" s="258" t="s">
        <v>10</v>
      </c>
      <c r="E104" s="258">
        <v>1</v>
      </c>
      <c r="F104" s="250"/>
      <c r="G104" s="251"/>
    </row>
    <row r="105" spans="1:7" ht="22.5" customHeight="1" x14ac:dyDescent="0.35">
      <c r="A105" s="249" t="s">
        <v>837</v>
      </c>
      <c r="B105" s="250"/>
      <c r="C105" s="257" t="s">
        <v>756</v>
      </c>
      <c r="D105" s="258" t="s">
        <v>10</v>
      </c>
      <c r="E105" s="258">
        <v>1</v>
      </c>
      <c r="F105" s="250"/>
      <c r="G105" s="251"/>
    </row>
    <row r="106" spans="1:7" ht="22.5" customHeight="1" x14ac:dyDescent="0.35">
      <c r="A106" s="249" t="s">
        <v>838</v>
      </c>
      <c r="B106" s="250"/>
      <c r="C106" s="257" t="s">
        <v>757</v>
      </c>
      <c r="D106" s="258" t="s">
        <v>10</v>
      </c>
      <c r="E106" s="258">
        <v>1</v>
      </c>
      <c r="F106" s="250"/>
      <c r="G106" s="251"/>
    </row>
    <row r="107" spans="1:7" ht="22.5" customHeight="1" x14ac:dyDescent="0.35">
      <c r="A107" s="249" t="s">
        <v>839</v>
      </c>
      <c r="B107" s="250"/>
      <c r="C107" s="257" t="s">
        <v>758</v>
      </c>
      <c r="D107" s="258" t="s">
        <v>10</v>
      </c>
      <c r="E107" s="258">
        <v>1</v>
      </c>
      <c r="F107" s="253"/>
      <c r="G107" s="251"/>
    </row>
    <row r="108" spans="1:7" ht="22.5" customHeight="1" x14ac:dyDescent="0.35">
      <c r="A108" s="249" t="s">
        <v>840</v>
      </c>
      <c r="B108" s="250"/>
      <c r="C108" s="257" t="s">
        <v>759</v>
      </c>
      <c r="D108" s="258" t="s">
        <v>10</v>
      </c>
      <c r="E108" s="258">
        <v>1</v>
      </c>
      <c r="F108" s="253"/>
      <c r="G108" s="251"/>
    </row>
    <row r="109" spans="1:7" ht="22.5" customHeight="1" x14ac:dyDescent="0.35">
      <c r="A109" s="249" t="s">
        <v>841</v>
      </c>
      <c r="B109" s="250"/>
      <c r="C109" s="257" t="s">
        <v>760</v>
      </c>
      <c r="D109" s="258" t="s">
        <v>10</v>
      </c>
      <c r="E109" s="258">
        <v>1</v>
      </c>
      <c r="F109" s="250"/>
      <c r="G109" s="251"/>
    </row>
    <row r="110" spans="1:7" ht="22.5" customHeight="1" x14ac:dyDescent="0.35">
      <c r="A110" s="249" t="s">
        <v>842</v>
      </c>
      <c r="B110" s="250"/>
      <c r="C110" s="257" t="s">
        <v>761</v>
      </c>
      <c r="D110" s="258" t="s">
        <v>10</v>
      </c>
      <c r="E110" s="258">
        <v>1</v>
      </c>
      <c r="F110" s="250"/>
      <c r="G110" s="251"/>
    </row>
    <row r="111" spans="1:7" ht="22.5" customHeight="1" x14ac:dyDescent="0.35">
      <c r="A111" s="249" t="s">
        <v>843</v>
      </c>
      <c r="B111" s="250"/>
      <c r="C111" s="257" t="s">
        <v>762</v>
      </c>
      <c r="D111" s="258" t="s">
        <v>10</v>
      </c>
      <c r="E111" s="258">
        <v>1</v>
      </c>
      <c r="F111" s="250"/>
      <c r="G111" s="251"/>
    </row>
    <row r="112" spans="1:7" ht="22.5" customHeight="1" x14ac:dyDescent="0.35">
      <c r="A112" s="249" t="s">
        <v>844</v>
      </c>
      <c r="B112" s="250"/>
      <c r="C112" s="245" t="s">
        <v>763</v>
      </c>
      <c r="D112" s="250" t="s">
        <v>10</v>
      </c>
      <c r="E112" s="250">
        <v>1</v>
      </c>
      <c r="F112" s="253"/>
      <c r="G112" s="251"/>
    </row>
    <row r="113" spans="1:7" ht="22.5" customHeight="1" x14ac:dyDescent="0.35">
      <c r="A113" s="249" t="s">
        <v>845</v>
      </c>
      <c r="B113" s="250"/>
      <c r="C113" s="257" t="s">
        <v>764</v>
      </c>
      <c r="D113" s="250" t="s">
        <v>10</v>
      </c>
      <c r="E113" s="250">
        <v>1</v>
      </c>
      <c r="F113" s="253"/>
      <c r="G113" s="251"/>
    </row>
    <row r="114" spans="1:7" ht="22.5" customHeight="1" x14ac:dyDescent="0.35">
      <c r="A114" s="249"/>
      <c r="B114" s="250"/>
      <c r="C114" s="252"/>
      <c r="D114" s="250"/>
      <c r="E114" s="250"/>
      <c r="F114" s="253"/>
      <c r="G114" s="251"/>
    </row>
    <row r="115" spans="1:7" ht="22.5" customHeight="1" x14ac:dyDescent="0.35">
      <c r="A115" s="249" t="s">
        <v>847</v>
      </c>
      <c r="B115" s="250"/>
      <c r="C115" s="252" t="s">
        <v>846</v>
      </c>
      <c r="D115" s="250"/>
      <c r="E115" s="250"/>
      <c r="F115" s="253"/>
      <c r="G115" s="251"/>
    </row>
    <row r="116" spans="1:7" ht="22.5" customHeight="1" x14ac:dyDescent="0.35">
      <c r="A116" s="249" t="s">
        <v>853</v>
      </c>
      <c r="B116" s="250"/>
      <c r="C116" s="255" t="s">
        <v>740</v>
      </c>
      <c r="D116" s="256" t="s">
        <v>10</v>
      </c>
      <c r="E116" s="256">
        <v>1</v>
      </c>
      <c r="F116" s="253"/>
      <c r="G116" s="251"/>
    </row>
    <row r="117" spans="1:7" ht="22.5" customHeight="1" x14ac:dyDescent="0.35">
      <c r="A117" s="249" t="s">
        <v>854</v>
      </c>
      <c r="B117" s="250"/>
      <c r="C117" s="257" t="s">
        <v>743</v>
      </c>
      <c r="D117" s="258" t="s">
        <v>10</v>
      </c>
      <c r="E117" s="258">
        <v>1</v>
      </c>
      <c r="F117" s="253"/>
      <c r="G117" s="251"/>
    </row>
    <row r="118" spans="1:7" ht="22.5" customHeight="1" x14ac:dyDescent="0.35">
      <c r="A118" s="249" t="s">
        <v>855</v>
      </c>
      <c r="B118" s="250"/>
      <c r="C118" s="257" t="s">
        <v>744</v>
      </c>
      <c r="D118" s="258" t="s">
        <v>10</v>
      </c>
      <c r="E118" s="258">
        <v>1</v>
      </c>
      <c r="F118" s="253"/>
      <c r="G118" s="251"/>
    </row>
    <row r="119" spans="1:7" ht="22.5" customHeight="1" x14ac:dyDescent="0.35">
      <c r="A119" s="249" t="s">
        <v>856</v>
      </c>
      <c r="B119" s="250"/>
      <c r="C119" s="257" t="s">
        <v>746</v>
      </c>
      <c r="D119" s="258" t="s">
        <v>10</v>
      </c>
      <c r="E119" s="258">
        <v>1</v>
      </c>
      <c r="F119" s="253"/>
      <c r="G119" s="251"/>
    </row>
    <row r="120" spans="1:7" ht="22.5" customHeight="1" x14ac:dyDescent="0.35">
      <c r="A120" s="249" t="s">
        <v>857</v>
      </c>
      <c r="B120" s="250"/>
      <c r="C120" s="257" t="s">
        <v>747</v>
      </c>
      <c r="D120" s="258" t="s">
        <v>10</v>
      </c>
      <c r="E120" s="258">
        <v>1</v>
      </c>
      <c r="F120" s="253"/>
      <c r="G120" s="251"/>
    </row>
    <row r="121" spans="1:7" ht="22.5" customHeight="1" x14ac:dyDescent="0.35">
      <c r="A121" s="249" t="s">
        <v>858</v>
      </c>
      <c r="B121" s="250"/>
      <c r="C121" s="257" t="s">
        <v>750</v>
      </c>
      <c r="D121" s="258" t="s">
        <v>10</v>
      </c>
      <c r="E121" s="258">
        <v>1</v>
      </c>
      <c r="F121" s="253"/>
      <c r="G121" s="251"/>
    </row>
    <row r="122" spans="1:7" ht="22.5" customHeight="1" x14ac:dyDescent="0.35">
      <c r="A122" s="249" t="s">
        <v>859</v>
      </c>
      <c r="B122" s="250"/>
      <c r="C122" s="257" t="s">
        <v>751</v>
      </c>
      <c r="D122" s="258" t="s">
        <v>10</v>
      </c>
      <c r="E122" s="258">
        <v>1</v>
      </c>
      <c r="F122" s="253"/>
      <c r="G122" s="251"/>
    </row>
    <row r="123" spans="1:7" ht="22.5" customHeight="1" x14ac:dyDescent="0.35">
      <c r="A123" s="249" t="s">
        <v>860</v>
      </c>
      <c r="B123" s="250"/>
      <c r="C123" s="257" t="s">
        <v>752</v>
      </c>
      <c r="D123" s="258" t="s">
        <v>10</v>
      </c>
      <c r="E123" s="258">
        <v>1</v>
      </c>
      <c r="F123" s="253"/>
      <c r="G123" s="251"/>
    </row>
    <row r="124" spans="1:7" ht="22.5" customHeight="1" x14ac:dyDescent="0.35">
      <c r="A124" s="249" t="s">
        <v>861</v>
      </c>
      <c r="B124" s="250"/>
      <c r="C124" s="257" t="s">
        <v>848</v>
      </c>
      <c r="D124" s="258" t="s">
        <v>10</v>
      </c>
      <c r="E124" s="258">
        <v>1</v>
      </c>
      <c r="F124" s="253"/>
      <c r="G124" s="251"/>
    </row>
    <row r="125" spans="1:7" ht="22.5" customHeight="1" x14ac:dyDescent="0.35">
      <c r="A125" s="249" t="s">
        <v>862</v>
      </c>
      <c r="B125" s="250"/>
      <c r="C125" s="257" t="s">
        <v>754</v>
      </c>
      <c r="D125" s="258" t="s">
        <v>10</v>
      </c>
      <c r="E125" s="258">
        <v>1</v>
      </c>
      <c r="F125" s="253"/>
      <c r="G125" s="251"/>
    </row>
    <row r="126" spans="1:7" ht="22.5" customHeight="1" x14ac:dyDescent="0.35">
      <c r="A126" s="249" t="s">
        <v>863</v>
      </c>
      <c r="B126" s="250"/>
      <c r="C126" s="257" t="s">
        <v>755</v>
      </c>
      <c r="D126" s="258" t="s">
        <v>10</v>
      </c>
      <c r="E126" s="258">
        <v>1</v>
      </c>
      <c r="F126" s="253"/>
      <c r="G126" s="251"/>
    </row>
    <row r="127" spans="1:7" ht="22.5" customHeight="1" x14ac:dyDescent="0.35">
      <c r="A127" s="249" t="s">
        <v>864</v>
      </c>
      <c r="B127" s="250"/>
      <c r="C127" s="257" t="s">
        <v>757</v>
      </c>
      <c r="D127" s="279" t="s">
        <v>10</v>
      </c>
      <c r="E127" s="279">
        <v>1</v>
      </c>
      <c r="F127" s="253"/>
      <c r="G127" s="251"/>
    </row>
    <row r="128" spans="1:7" ht="22.5" customHeight="1" x14ac:dyDescent="0.35">
      <c r="A128" s="249" t="s">
        <v>865</v>
      </c>
      <c r="B128" s="250"/>
      <c r="C128" s="257" t="s">
        <v>849</v>
      </c>
      <c r="D128" s="279" t="s">
        <v>10</v>
      </c>
      <c r="E128" s="279">
        <v>1</v>
      </c>
      <c r="F128" s="253"/>
      <c r="G128" s="251"/>
    </row>
    <row r="129" spans="1:7" ht="22.5" customHeight="1" x14ac:dyDescent="0.35">
      <c r="A129" s="249" t="s">
        <v>866</v>
      </c>
      <c r="B129" s="250"/>
      <c r="C129" s="257" t="s">
        <v>850</v>
      </c>
      <c r="D129" s="279" t="s">
        <v>10</v>
      </c>
      <c r="E129" s="279">
        <v>1</v>
      </c>
      <c r="F129" s="253"/>
      <c r="G129" s="251"/>
    </row>
    <row r="130" spans="1:7" ht="22.5" customHeight="1" x14ac:dyDescent="0.35">
      <c r="A130" s="249" t="s">
        <v>867</v>
      </c>
      <c r="B130" s="250"/>
      <c r="C130" s="257" t="s">
        <v>851</v>
      </c>
      <c r="D130" s="279" t="s">
        <v>10</v>
      </c>
      <c r="E130" s="279">
        <v>1</v>
      </c>
      <c r="F130" s="253"/>
      <c r="G130" s="251"/>
    </row>
    <row r="131" spans="1:7" ht="22.5" customHeight="1" x14ac:dyDescent="0.35">
      <c r="A131" s="249" t="s">
        <v>868</v>
      </c>
      <c r="B131" s="250"/>
      <c r="C131" s="257" t="s">
        <v>852</v>
      </c>
      <c r="D131" s="279" t="s">
        <v>10</v>
      </c>
      <c r="E131" s="279">
        <v>1</v>
      </c>
      <c r="F131" s="253"/>
      <c r="G131" s="251"/>
    </row>
    <row r="132" spans="1:7" ht="22.5" customHeight="1" x14ac:dyDescent="0.35">
      <c r="A132" s="249"/>
      <c r="B132" s="250"/>
      <c r="C132" s="252"/>
      <c r="D132" s="250"/>
      <c r="E132" s="250"/>
      <c r="F132" s="253"/>
      <c r="G132" s="251"/>
    </row>
    <row r="133" spans="1:7" ht="22.5" customHeight="1" x14ac:dyDescent="0.35">
      <c r="A133" s="249" t="s">
        <v>869</v>
      </c>
      <c r="B133" s="250"/>
      <c r="C133" s="252" t="s">
        <v>899</v>
      </c>
      <c r="D133" s="250"/>
      <c r="E133" s="250"/>
      <c r="F133" s="253"/>
      <c r="G133" s="251"/>
    </row>
    <row r="134" spans="1:7" ht="22.5" customHeight="1" x14ac:dyDescent="0.35">
      <c r="A134" s="249" t="s">
        <v>870</v>
      </c>
      <c r="B134" s="250"/>
      <c r="C134" s="255" t="s">
        <v>736</v>
      </c>
      <c r="D134" s="256" t="s">
        <v>10</v>
      </c>
      <c r="E134" s="256">
        <v>1</v>
      </c>
      <c r="F134" s="253"/>
      <c r="G134" s="251"/>
    </row>
    <row r="135" spans="1:7" ht="22.5" customHeight="1" thickBot="1" x14ac:dyDescent="0.4">
      <c r="A135" s="249" t="s">
        <v>871</v>
      </c>
      <c r="B135" s="250"/>
      <c r="C135" s="257" t="s">
        <v>737</v>
      </c>
      <c r="D135" s="258" t="s">
        <v>10</v>
      </c>
      <c r="E135" s="258">
        <v>1</v>
      </c>
      <c r="F135" s="253"/>
      <c r="G135" s="251"/>
    </row>
    <row r="136" spans="1:7" ht="22.5" customHeight="1" thickBot="1" x14ac:dyDescent="0.4">
      <c r="A136" s="149" t="s">
        <v>6584</v>
      </c>
      <c r="B136" s="150"/>
      <c r="C136" s="151" t="s">
        <v>6505</v>
      </c>
      <c r="D136" s="152"/>
      <c r="E136" s="152"/>
      <c r="F136" s="152"/>
      <c r="G136" s="153"/>
    </row>
    <row r="137" spans="1:7" ht="22.5" customHeight="1" thickBot="1" x14ac:dyDescent="0.4">
      <c r="A137" s="149" t="s">
        <v>6584</v>
      </c>
      <c r="B137" s="150"/>
      <c r="C137" s="151" t="s">
        <v>6507</v>
      </c>
      <c r="D137" s="152"/>
      <c r="E137" s="152"/>
      <c r="F137" s="152"/>
      <c r="G137" s="153"/>
    </row>
    <row r="138" spans="1:7" ht="22.5" customHeight="1" x14ac:dyDescent="0.35">
      <c r="A138" s="249" t="s">
        <v>872</v>
      </c>
      <c r="B138" s="250"/>
      <c r="C138" s="257" t="s">
        <v>738</v>
      </c>
      <c r="D138" s="258" t="s">
        <v>10</v>
      </c>
      <c r="E138" s="258">
        <v>1</v>
      </c>
      <c r="F138" s="253"/>
      <c r="G138" s="251"/>
    </row>
    <row r="139" spans="1:7" ht="22.5" customHeight="1" x14ac:dyDescent="0.35">
      <c r="A139" s="249" t="s">
        <v>873</v>
      </c>
      <c r="B139" s="250"/>
      <c r="C139" s="257" t="s">
        <v>739</v>
      </c>
      <c r="D139" s="258" t="s">
        <v>10</v>
      </c>
      <c r="E139" s="258">
        <v>1</v>
      </c>
      <c r="F139" s="253"/>
      <c r="G139" s="251"/>
    </row>
    <row r="140" spans="1:7" ht="22.5" customHeight="1" x14ac:dyDescent="0.35">
      <c r="A140" s="249" t="s">
        <v>874</v>
      </c>
      <c r="B140" s="250"/>
      <c r="C140" s="257" t="s">
        <v>740</v>
      </c>
      <c r="D140" s="258" t="s">
        <v>10</v>
      </c>
      <c r="E140" s="258">
        <v>1</v>
      </c>
      <c r="F140" s="253"/>
      <c r="G140" s="251"/>
    </row>
    <row r="141" spans="1:7" ht="22.5" customHeight="1" x14ac:dyDescent="0.35">
      <c r="A141" s="249" t="s">
        <v>875</v>
      </c>
      <c r="B141" s="250"/>
      <c r="C141" s="257" t="s">
        <v>741</v>
      </c>
      <c r="D141" s="258" t="s">
        <v>10</v>
      </c>
      <c r="E141" s="258">
        <v>1</v>
      </c>
      <c r="F141" s="253"/>
      <c r="G141" s="251"/>
    </row>
    <row r="142" spans="1:7" ht="22.5" customHeight="1" x14ac:dyDescent="0.35">
      <c r="A142" s="249" t="s">
        <v>876</v>
      </c>
      <c r="B142" s="250"/>
      <c r="C142" s="257" t="s">
        <v>742</v>
      </c>
      <c r="D142" s="258" t="s">
        <v>10</v>
      </c>
      <c r="E142" s="258">
        <v>1</v>
      </c>
      <c r="F142" s="253"/>
      <c r="G142" s="251"/>
    </row>
    <row r="143" spans="1:7" ht="22.5" customHeight="1" x14ac:dyDescent="0.35">
      <c r="A143" s="249" t="s">
        <v>877</v>
      </c>
      <c r="B143" s="250"/>
      <c r="C143" s="257" t="s">
        <v>743</v>
      </c>
      <c r="D143" s="258" t="s">
        <v>10</v>
      </c>
      <c r="E143" s="258">
        <v>1</v>
      </c>
      <c r="F143" s="253"/>
      <c r="G143" s="251"/>
    </row>
    <row r="144" spans="1:7" ht="22.5" customHeight="1" x14ac:dyDescent="0.35">
      <c r="A144" s="249" t="s">
        <v>878</v>
      </c>
      <c r="B144" s="250"/>
      <c r="C144" s="257" t="s">
        <v>744</v>
      </c>
      <c r="D144" s="258" t="s">
        <v>10</v>
      </c>
      <c r="E144" s="258">
        <v>1</v>
      </c>
      <c r="F144" s="253"/>
      <c r="G144" s="251"/>
    </row>
    <row r="145" spans="1:7" ht="22.5" customHeight="1" x14ac:dyDescent="0.35">
      <c r="A145" s="249" t="s">
        <v>879</v>
      </c>
      <c r="B145" s="250"/>
      <c r="C145" s="257" t="s">
        <v>745</v>
      </c>
      <c r="D145" s="258" t="s">
        <v>10</v>
      </c>
      <c r="E145" s="258">
        <v>1</v>
      </c>
      <c r="F145" s="253"/>
      <c r="G145" s="251"/>
    </row>
    <row r="146" spans="1:7" ht="22.5" customHeight="1" x14ac:dyDescent="0.35">
      <c r="A146" s="249" t="s">
        <v>880</v>
      </c>
      <c r="B146" s="250"/>
      <c r="C146" s="257" t="s">
        <v>746</v>
      </c>
      <c r="D146" s="258" t="s">
        <v>10</v>
      </c>
      <c r="E146" s="258">
        <v>1</v>
      </c>
      <c r="F146" s="253"/>
      <c r="G146" s="251"/>
    </row>
    <row r="147" spans="1:7" ht="22.5" customHeight="1" x14ac:dyDescent="0.35">
      <c r="A147" s="249" t="s">
        <v>881</v>
      </c>
      <c r="B147" s="250"/>
      <c r="C147" s="257" t="s">
        <v>747</v>
      </c>
      <c r="D147" s="258" t="s">
        <v>10</v>
      </c>
      <c r="E147" s="258">
        <v>1</v>
      </c>
      <c r="F147" s="253"/>
      <c r="G147" s="251"/>
    </row>
    <row r="148" spans="1:7" ht="22.5" customHeight="1" x14ac:dyDescent="0.35">
      <c r="A148" s="249" t="s">
        <v>882</v>
      </c>
      <c r="B148" s="250"/>
      <c r="C148" s="257" t="s">
        <v>748</v>
      </c>
      <c r="D148" s="250" t="s">
        <v>10</v>
      </c>
      <c r="E148" s="250">
        <v>1</v>
      </c>
      <c r="F148" s="253"/>
      <c r="G148" s="251"/>
    </row>
    <row r="149" spans="1:7" ht="22.5" customHeight="1" x14ac:dyDescent="0.35">
      <c r="A149" s="249" t="s">
        <v>883</v>
      </c>
      <c r="B149" s="250"/>
      <c r="C149" s="257" t="s">
        <v>749</v>
      </c>
      <c r="D149" s="250" t="s">
        <v>10</v>
      </c>
      <c r="E149" s="250">
        <v>1</v>
      </c>
      <c r="F149" s="253"/>
      <c r="G149" s="251"/>
    </row>
    <row r="150" spans="1:7" ht="22.5" customHeight="1" x14ac:dyDescent="0.35">
      <c r="A150" s="249" t="s">
        <v>884</v>
      </c>
      <c r="B150" s="250"/>
      <c r="C150" s="257" t="s">
        <v>750</v>
      </c>
      <c r="D150" s="250" t="s">
        <v>10</v>
      </c>
      <c r="E150" s="250">
        <v>1</v>
      </c>
      <c r="F150" s="253"/>
      <c r="G150" s="251"/>
    </row>
    <row r="151" spans="1:7" ht="22.5" customHeight="1" x14ac:dyDescent="0.35">
      <c r="A151" s="249" t="s">
        <v>885</v>
      </c>
      <c r="B151" s="250"/>
      <c r="C151" s="257" t="s">
        <v>751</v>
      </c>
      <c r="D151" s="256" t="s">
        <v>10</v>
      </c>
      <c r="E151" s="256">
        <v>1</v>
      </c>
      <c r="F151" s="253"/>
      <c r="G151" s="251"/>
    </row>
    <row r="152" spans="1:7" ht="22.5" customHeight="1" x14ac:dyDescent="0.35">
      <c r="A152" s="249" t="s">
        <v>886</v>
      </c>
      <c r="B152" s="250"/>
      <c r="C152" s="257" t="s">
        <v>752</v>
      </c>
      <c r="D152" s="258" t="s">
        <v>10</v>
      </c>
      <c r="E152" s="258">
        <v>1</v>
      </c>
      <c r="F152" s="253"/>
      <c r="G152" s="251"/>
    </row>
    <row r="153" spans="1:7" ht="22.5" customHeight="1" x14ac:dyDescent="0.35">
      <c r="A153" s="249" t="s">
        <v>887</v>
      </c>
      <c r="B153" s="250"/>
      <c r="C153" s="257" t="s">
        <v>753</v>
      </c>
      <c r="D153" s="258" t="s">
        <v>10</v>
      </c>
      <c r="E153" s="258">
        <v>1</v>
      </c>
      <c r="F153" s="253"/>
      <c r="G153" s="251"/>
    </row>
    <row r="154" spans="1:7" ht="22.5" customHeight="1" x14ac:dyDescent="0.35">
      <c r="A154" s="249" t="s">
        <v>888</v>
      </c>
      <c r="B154" s="250"/>
      <c r="C154" s="257" t="s">
        <v>754</v>
      </c>
      <c r="D154" s="258" t="s">
        <v>10</v>
      </c>
      <c r="E154" s="258">
        <v>1</v>
      </c>
      <c r="F154" s="253"/>
      <c r="G154" s="251"/>
    </row>
    <row r="155" spans="1:7" ht="22.5" customHeight="1" x14ac:dyDescent="0.35">
      <c r="A155" s="249" t="s">
        <v>889</v>
      </c>
      <c r="B155" s="250"/>
      <c r="C155" s="257" t="s">
        <v>755</v>
      </c>
      <c r="D155" s="258" t="s">
        <v>10</v>
      </c>
      <c r="E155" s="258">
        <v>1</v>
      </c>
      <c r="F155" s="253"/>
      <c r="G155" s="251"/>
    </row>
    <row r="156" spans="1:7" ht="22.5" customHeight="1" x14ac:dyDescent="0.35">
      <c r="A156" s="249" t="s">
        <v>890</v>
      </c>
      <c r="B156" s="250"/>
      <c r="C156" s="257" t="s">
        <v>756</v>
      </c>
      <c r="D156" s="258" t="s">
        <v>10</v>
      </c>
      <c r="E156" s="258">
        <v>1</v>
      </c>
      <c r="F156" s="253"/>
      <c r="G156" s="251"/>
    </row>
    <row r="157" spans="1:7" ht="22.5" customHeight="1" x14ac:dyDescent="0.35">
      <c r="A157" s="249" t="s">
        <v>891</v>
      </c>
      <c r="B157" s="250"/>
      <c r="C157" s="257" t="s">
        <v>757</v>
      </c>
      <c r="D157" s="258" t="s">
        <v>10</v>
      </c>
      <c r="E157" s="258">
        <v>1</v>
      </c>
      <c r="F157" s="253"/>
      <c r="G157" s="251"/>
    </row>
    <row r="158" spans="1:7" ht="22.5" customHeight="1" x14ac:dyDescent="0.35">
      <c r="A158" s="249" t="s">
        <v>892</v>
      </c>
      <c r="B158" s="250"/>
      <c r="C158" s="257" t="s">
        <v>758</v>
      </c>
      <c r="D158" s="258" t="s">
        <v>10</v>
      </c>
      <c r="E158" s="258">
        <v>1</v>
      </c>
      <c r="F158" s="253"/>
      <c r="G158" s="251"/>
    </row>
    <row r="159" spans="1:7" ht="22.5" customHeight="1" x14ac:dyDescent="0.35">
      <c r="A159" s="249" t="s">
        <v>893</v>
      </c>
      <c r="B159" s="250"/>
      <c r="C159" s="257" t="s">
        <v>759</v>
      </c>
      <c r="D159" s="258" t="s">
        <v>10</v>
      </c>
      <c r="E159" s="258">
        <v>1</v>
      </c>
      <c r="F159" s="253"/>
      <c r="G159" s="251"/>
    </row>
    <row r="160" spans="1:7" ht="22.5" customHeight="1" x14ac:dyDescent="0.35">
      <c r="A160" s="249" t="s">
        <v>894</v>
      </c>
      <c r="B160" s="250"/>
      <c r="C160" s="257" t="s">
        <v>760</v>
      </c>
      <c r="D160" s="258" t="s">
        <v>10</v>
      </c>
      <c r="E160" s="258">
        <v>1</v>
      </c>
      <c r="F160" s="253"/>
      <c r="G160" s="251"/>
    </row>
    <row r="161" spans="1:7" ht="22.5" customHeight="1" x14ac:dyDescent="0.35">
      <c r="A161" s="249" t="s">
        <v>895</v>
      </c>
      <c r="B161" s="250"/>
      <c r="C161" s="257" t="s">
        <v>761</v>
      </c>
      <c r="D161" s="258" t="s">
        <v>10</v>
      </c>
      <c r="E161" s="258">
        <v>1</v>
      </c>
      <c r="F161" s="253"/>
      <c r="G161" s="251"/>
    </row>
    <row r="162" spans="1:7" ht="22.5" customHeight="1" x14ac:dyDescent="0.35">
      <c r="A162" s="249" t="s">
        <v>896</v>
      </c>
      <c r="B162" s="250"/>
      <c r="C162" s="257" t="s">
        <v>762</v>
      </c>
      <c r="D162" s="258" t="s">
        <v>10</v>
      </c>
      <c r="E162" s="258">
        <v>1</v>
      </c>
      <c r="F162" s="253"/>
      <c r="G162" s="251"/>
    </row>
    <row r="163" spans="1:7" ht="22.5" customHeight="1" x14ac:dyDescent="0.35">
      <c r="A163" s="249" t="s">
        <v>897</v>
      </c>
      <c r="B163" s="250"/>
      <c r="C163" s="257" t="s">
        <v>763</v>
      </c>
      <c r="D163" s="250" t="s">
        <v>10</v>
      </c>
      <c r="E163" s="250">
        <v>1</v>
      </c>
      <c r="F163" s="253"/>
      <c r="G163" s="251"/>
    </row>
    <row r="164" spans="1:7" ht="22.5" customHeight="1" x14ac:dyDescent="0.35">
      <c r="A164" s="249" t="s">
        <v>898</v>
      </c>
      <c r="B164" s="250"/>
      <c r="C164" s="257" t="s">
        <v>764</v>
      </c>
      <c r="D164" s="250" t="s">
        <v>10</v>
      </c>
      <c r="E164" s="250">
        <v>1</v>
      </c>
      <c r="F164" s="253"/>
      <c r="G164" s="251"/>
    </row>
    <row r="165" spans="1:7" ht="22.5" customHeight="1" x14ac:dyDescent="0.35">
      <c r="A165" s="249"/>
      <c r="B165" s="250"/>
      <c r="C165" s="257"/>
      <c r="D165" s="250"/>
      <c r="E165" s="250"/>
      <c r="F165" s="253"/>
      <c r="G165" s="251"/>
    </row>
    <row r="166" spans="1:7" ht="22.5" customHeight="1" x14ac:dyDescent="0.35">
      <c r="A166" s="249" t="s">
        <v>900</v>
      </c>
      <c r="B166" s="250"/>
      <c r="C166" s="252" t="s">
        <v>935</v>
      </c>
      <c r="D166" s="250"/>
      <c r="E166" s="250"/>
      <c r="F166" s="253"/>
      <c r="G166" s="251"/>
    </row>
    <row r="167" spans="1:7" ht="22.5" customHeight="1" x14ac:dyDescent="0.35">
      <c r="A167" s="249" t="s">
        <v>901</v>
      </c>
      <c r="B167" s="250"/>
      <c r="C167" s="255" t="s">
        <v>736</v>
      </c>
      <c r="D167" s="256" t="s">
        <v>10</v>
      </c>
      <c r="E167" s="256">
        <v>1</v>
      </c>
      <c r="F167" s="253"/>
      <c r="G167" s="251"/>
    </row>
    <row r="168" spans="1:7" ht="22.5" customHeight="1" x14ac:dyDescent="0.35">
      <c r="A168" s="249" t="s">
        <v>902</v>
      </c>
      <c r="B168" s="250"/>
      <c r="C168" s="257" t="s">
        <v>737</v>
      </c>
      <c r="D168" s="258" t="s">
        <v>10</v>
      </c>
      <c r="E168" s="258">
        <v>1</v>
      </c>
      <c r="F168" s="253"/>
      <c r="G168" s="251"/>
    </row>
    <row r="169" spans="1:7" ht="22.5" customHeight="1" x14ac:dyDescent="0.35">
      <c r="A169" s="249" t="s">
        <v>903</v>
      </c>
      <c r="B169" s="250"/>
      <c r="C169" s="257" t="s">
        <v>738</v>
      </c>
      <c r="D169" s="258" t="s">
        <v>10</v>
      </c>
      <c r="E169" s="258">
        <v>1</v>
      </c>
      <c r="F169" s="253"/>
      <c r="G169" s="251"/>
    </row>
    <row r="170" spans="1:7" ht="22.5" customHeight="1" x14ac:dyDescent="0.35">
      <c r="A170" s="249" t="s">
        <v>904</v>
      </c>
      <c r="B170" s="250"/>
      <c r="C170" s="257" t="s">
        <v>739</v>
      </c>
      <c r="D170" s="258" t="s">
        <v>10</v>
      </c>
      <c r="E170" s="258">
        <v>1</v>
      </c>
      <c r="F170" s="253"/>
      <c r="G170" s="251"/>
    </row>
    <row r="171" spans="1:7" ht="22.5" customHeight="1" x14ac:dyDescent="0.35">
      <c r="A171" s="249" t="s">
        <v>905</v>
      </c>
      <c r="B171" s="250"/>
      <c r="C171" s="257" t="s">
        <v>740</v>
      </c>
      <c r="D171" s="258" t="s">
        <v>10</v>
      </c>
      <c r="E171" s="258">
        <v>1</v>
      </c>
      <c r="F171" s="253"/>
      <c r="G171" s="251"/>
    </row>
    <row r="172" spans="1:7" ht="22.5" customHeight="1" x14ac:dyDescent="0.35">
      <c r="A172" s="249" t="s">
        <v>906</v>
      </c>
      <c r="B172" s="250"/>
      <c r="C172" s="257" t="s">
        <v>741</v>
      </c>
      <c r="D172" s="258" t="s">
        <v>10</v>
      </c>
      <c r="E172" s="258">
        <v>1</v>
      </c>
      <c r="F172" s="253"/>
      <c r="G172" s="251"/>
    </row>
    <row r="173" spans="1:7" ht="22.5" customHeight="1" x14ac:dyDescent="0.35">
      <c r="A173" s="249" t="s">
        <v>907</v>
      </c>
      <c r="B173" s="250"/>
      <c r="C173" s="257" t="s">
        <v>742</v>
      </c>
      <c r="D173" s="258" t="s">
        <v>10</v>
      </c>
      <c r="E173" s="258">
        <v>1</v>
      </c>
      <c r="F173" s="253"/>
      <c r="G173" s="251"/>
    </row>
    <row r="174" spans="1:7" ht="22.5" customHeight="1" x14ac:dyDescent="0.35">
      <c r="A174" s="249" t="s">
        <v>908</v>
      </c>
      <c r="B174" s="250"/>
      <c r="C174" s="257" t="s">
        <v>743</v>
      </c>
      <c r="D174" s="258" t="s">
        <v>10</v>
      </c>
      <c r="E174" s="258">
        <v>1</v>
      </c>
      <c r="F174" s="253"/>
      <c r="G174" s="251"/>
    </row>
    <row r="175" spans="1:7" ht="22.5" customHeight="1" x14ac:dyDescent="0.35">
      <c r="A175" s="249" t="s">
        <v>909</v>
      </c>
      <c r="B175" s="250"/>
      <c r="C175" s="257" t="s">
        <v>744</v>
      </c>
      <c r="D175" s="258" t="s">
        <v>10</v>
      </c>
      <c r="E175" s="258">
        <v>1</v>
      </c>
      <c r="F175" s="253"/>
      <c r="G175" s="251"/>
    </row>
    <row r="176" spans="1:7" ht="22.5" customHeight="1" x14ac:dyDescent="0.35">
      <c r="A176" s="249" t="s">
        <v>910</v>
      </c>
      <c r="B176" s="250"/>
      <c r="C176" s="257" t="s">
        <v>745</v>
      </c>
      <c r="D176" s="258" t="s">
        <v>10</v>
      </c>
      <c r="E176" s="258">
        <v>1</v>
      </c>
      <c r="F176" s="253"/>
      <c r="G176" s="251"/>
    </row>
    <row r="177" spans="1:7" ht="22.5" customHeight="1" x14ac:dyDescent="0.35">
      <c r="A177" s="249" t="s">
        <v>911</v>
      </c>
      <c r="B177" s="250"/>
      <c r="C177" s="257" t="s">
        <v>746</v>
      </c>
      <c r="D177" s="258" t="s">
        <v>10</v>
      </c>
      <c r="E177" s="258">
        <v>1</v>
      </c>
      <c r="F177" s="253"/>
      <c r="G177" s="251"/>
    </row>
    <row r="178" spans="1:7" ht="22.5" customHeight="1" x14ac:dyDescent="0.35">
      <c r="A178" s="249" t="s">
        <v>912</v>
      </c>
      <c r="B178" s="250"/>
      <c r="C178" s="257" t="s">
        <v>747</v>
      </c>
      <c r="D178" s="258" t="s">
        <v>10</v>
      </c>
      <c r="E178" s="258">
        <v>1</v>
      </c>
      <c r="F178" s="253"/>
      <c r="G178" s="251"/>
    </row>
    <row r="179" spans="1:7" ht="22.5" customHeight="1" x14ac:dyDescent="0.35">
      <c r="A179" s="249" t="s">
        <v>913</v>
      </c>
      <c r="B179" s="250"/>
      <c r="C179" s="257" t="s">
        <v>748</v>
      </c>
      <c r="D179" s="250" t="s">
        <v>10</v>
      </c>
      <c r="E179" s="250">
        <v>1</v>
      </c>
      <c r="F179" s="253"/>
      <c r="G179" s="251"/>
    </row>
    <row r="180" spans="1:7" ht="22.5" customHeight="1" thickBot="1" x14ac:dyDescent="0.4">
      <c r="A180" s="249" t="s">
        <v>914</v>
      </c>
      <c r="B180" s="250"/>
      <c r="C180" s="257" t="s">
        <v>749</v>
      </c>
      <c r="D180" s="250" t="s">
        <v>10</v>
      </c>
      <c r="E180" s="250">
        <v>1</v>
      </c>
      <c r="F180" s="253"/>
      <c r="G180" s="251"/>
    </row>
    <row r="181" spans="1:7" ht="22.5" customHeight="1" thickBot="1" x14ac:dyDescent="0.4">
      <c r="A181" s="149" t="s">
        <v>6584</v>
      </c>
      <c r="B181" s="150"/>
      <c r="C181" s="151" t="s">
        <v>6505</v>
      </c>
      <c r="D181" s="152"/>
      <c r="E181" s="152"/>
      <c r="F181" s="152"/>
      <c r="G181" s="153"/>
    </row>
    <row r="182" spans="1:7" ht="22.5" customHeight="1" thickBot="1" x14ac:dyDescent="0.4">
      <c r="A182" s="149" t="s">
        <v>6584</v>
      </c>
      <c r="B182" s="150"/>
      <c r="C182" s="151" t="s">
        <v>6507</v>
      </c>
      <c r="D182" s="152"/>
      <c r="E182" s="152"/>
      <c r="F182" s="152"/>
      <c r="G182" s="153"/>
    </row>
    <row r="183" spans="1:7" ht="22.5" customHeight="1" x14ac:dyDescent="0.35">
      <c r="A183" s="249" t="s">
        <v>915</v>
      </c>
      <c r="B183" s="250"/>
      <c r="C183" s="257" t="s">
        <v>750</v>
      </c>
      <c r="D183" s="250" t="s">
        <v>10</v>
      </c>
      <c r="E183" s="250">
        <v>1</v>
      </c>
      <c r="F183" s="253"/>
      <c r="G183" s="251"/>
    </row>
    <row r="184" spans="1:7" ht="22.5" customHeight="1" x14ac:dyDescent="0.35">
      <c r="A184" s="249" t="s">
        <v>916</v>
      </c>
      <c r="B184" s="250"/>
      <c r="C184" s="257" t="s">
        <v>751</v>
      </c>
      <c r="D184" s="256" t="s">
        <v>10</v>
      </c>
      <c r="E184" s="256">
        <v>1</v>
      </c>
      <c r="F184" s="253"/>
      <c r="G184" s="251"/>
    </row>
    <row r="185" spans="1:7" ht="22.5" customHeight="1" x14ac:dyDescent="0.35">
      <c r="A185" s="249" t="s">
        <v>917</v>
      </c>
      <c r="B185" s="250"/>
      <c r="C185" s="257" t="s">
        <v>752</v>
      </c>
      <c r="D185" s="258" t="s">
        <v>10</v>
      </c>
      <c r="E185" s="258">
        <v>1</v>
      </c>
      <c r="F185" s="253"/>
      <c r="G185" s="251"/>
    </row>
    <row r="186" spans="1:7" ht="22.5" customHeight="1" x14ac:dyDescent="0.35">
      <c r="A186" s="249" t="s">
        <v>918</v>
      </c>
      <c r="B186" s="250"/>
      <c r="C186" s="257" t="s">
        <v>753</v>
      </c>
      <c r="D186" s="258" t="s">
        <v>10</v>
      </c>
      <c r="E186" s="258">
        <v>1</v>
      </c>
      <c r="F186" s="253"/>
      <c r="G186" s="251"/>
    </row>
    <row r="187" spans="1:7" ht="22.5" customHeight="1" x14ac:dyDescent="0.35">
      <c r="A187" s="249" t="s">
        <v>919</v>
      </c>
      <c r="B187" s="250"/>
      <c r="C187" s="257" t="s">
        <v>754</v>
      </c>
      <c r="D187" s="258" t="s">
        <v>10</v>
      </c>
      <c r="E187" s="258">
        <v>1</v>
      </c>
      <c r="F187" s="253"/>
      <c r="G187" s="251"/>
    </row>
    <row r="188" spans="1:7" ht="22.5" customHeight="1" x14ac:dyDescent="0.35">
      <c r="A188" s="249" t="s">
        <v>920</v>
      </c>
      <c r="B188" s="250"/>
      <c r="C188" s="257" t="s">
        <v>755</v>
      </c>
      <c r="D188" s="258" t="s">
        <v>10</v>
      </c>
      <c r="E188" s="258">
        <v>1</v>
      </c>
      <c r="F188" s="253"/>
      <c r="G188" s="251"/>
    </row>
    <row r="189" spans="1:7" ht="22.5" customHeight="1" x14ac:dyDescent="0.35">
      <c r="A189" s="249" t="s">
        <v>921</v>
      </c>
      <c r="B189" s="250"/>
      <c r="C189" s="257" t="s">
        <v>756</v>
      </c>
      <c r="D189" s="258" t="s">
        <v>10</v>
      </c>
      <c r="E189" s="258">
        <v>1</v>
      </c>
      <c r="F189" s="253"/>
      <c r="G189" s="251"/>
    </row>
    <row r="190" spans="1:7" ht="22.5" customHeight="1" x14ac:dyDescent="0.35">
      <c r="A190" s="249" t="s">
        <v>922</v>
      </c>
      <c r="B190" s="250"/>
      <c r="C190" s="257" t="s">
        <v>757</v>
      </c>
      <c r="D190" s="258" t="s">
        <v>10</v>
      </c>
      <c r="E190" s="258">
        <v>1</v>
      </c>
      <c r="F190" s="253"/>
      <c r="G190" s="251"/>
    </row>
    <row r="191" spans="1:7" ht="22.5" customHeight="1" x14ac:dyDescent="0.35">
      <c r="A191" s="249" t="s">
        <v>923</v>
      </c>
      <c r="B191" s="250"/>
      <c r="C191" s="257" t="s">
        <v>758</v>
      </c>
      <c r="D191" s="258" t="s">
        <v>10</v>
      </c>
      <c r="E191" s="258">
        <v>1</v>
      </c>
      <c r="F191" s="253"/>
      <c r="G191" s="251"/>
    </row>
    <row r="192" spans="1:7" ht="22.5" customHeight="1" x14ac:dyDescent="0.35">
      <c r="A192" s="249" t="s">
        <v>924</v>
      </c>
      <c r="B192" s="250"/>
      <c r="C192" s="257" t="s">
        <v>759</v>
      </c>
      <c r="D192" s="258" t="s">
        <v>10</v>
      </c>
      <c r="E192" s="258">
        <v>1</v>
      </c>
      <c r="F192" s="253"/>
      <c r="G192" s="251"/>
    </row>
    <row r="193" spans="1:7" ht="22.5" customHeight="1" x14ac:dyDescent="0.35">
      <c r="A193" s="249" t="s">
        <v>925</v>
      </c>
      <c r="B193" s="250"/>
      <c r="C193" s="257" t="s">
        <v>760</v>
      </c>
      <c r="D193" s="258" t="s">
        <v>10</v>
      </c>
      <c r="E193" s="258">
        <v>1</v>
      </c>
      <c r="F193" s="253"/>
      <c r="G193" s="251"/>
    </row>
    <row r="194" spans="1:7" ht="22.5" customHeight="1" x14ac:dyDescent="0.35">
      <c r="A194" s="249" t="s">
        <v>926</v>
      </c>
      <c r="B194" s="250"/>
      <c r="C194" s="257" t="s">
        <v>761</v>
      </c>
      <c r="D194" s="258" t="s">
        <v>10</v>
      </c>
      <c r="E194" s="258">
        <v>1</v>
      </c>
      <c r="F194" s="253"/>
      <c r="G194" s="251"/>
    </row>
    <row r="195" spans="1:7" ht="22.5" customHeight="1" x14ac:dyDescent="0.35">
      <c r="A195" s="249" t="s">
        <v>927</v>
      </c>
      <c r="B195" s="250"/>
      <c r="C195" s="257" t="s">
        <v>762</v>
      </c>
      <c r="D195" s="258" t="s">
        <v>10</v>
      </c>
      <c r="E195" s="258">
        <v>1</v>
      </c>
      <c r="F195" s="253"/>
      <c r="G195" s="251"/>
    </row>
    <row r="196" spans="1:7" ht="22.5" customHeight="1" x14ac:dyDescent="0.35">
      <c r="A196" s="249" t="s">
        <v>928</v>
      </c>
      <c r="B196" s="250"/>
      <c r="C196" s="257" t="s">
        <v>763</v>
      </c>
      <c r="D196" s="250" t="s">
        <v>10</v>
      </c>
      <c r="E196" s="250">
        <v>1</v>
      </c>
      <c r="F196" s="253"/>
      <c r="G196" s="251"/>
    </row>
    <row r="197" spans="1:7" ht="22.5" customHeight="1" x14ac:dyDescent="0.35">
      <c r="A197" s="249" t="s">
        <v>929</v>
      </c>
      <c r="B197" s="250"/>
      <c r="C197" s="257" t="s">
        <v>764</v>
      </c>
      <c r="D197" s="250" t="s">
        <v>10</v>
      </c>
      <c r="E197" s="250">
        <v>1</v>
      </c>
      <c r="F197" s="253"/>
      <c r="G197" s="251"/>
    </row>
    <row r="198" spans="1:7" ht="22.5" customHeight="1" x14ac:dyDescent="0.35">
      <c r="A198" s="249" t="s">
        <v>930</v>
      </c>
      <c r="B198" s="250"/>
      <c r="C198" s="257" t="s">
        <v>755</v>
      </c>
      <c r="D198" s="250" t="s">
        <v>10</v>
      </c>
      <c r="E198" s="250">
        <v>1</v>
      </c>
      <c r="F198" s="253"/>
      <c r="G198" s="251"/>
    </row>
    <row r="199" spans="1:7" ht="22.5" customHeight="1" x14ac:dyDescent="0.35">
      <c r="A199" s="249" t="s">
        <v>931</v>
      </c>
      <c r="B199" s="250"/>
      <c r="C199" s="257" t="s">
        <v>849</v>
      </c>
      <c r="D199" s="256" t="s">
        <v>10</v>
      </c>
      <c r="E199" s="256">
        <v>1</v>
      </c>
      <c r="F199" s="253"/>
      <c r="G199" s="251"/>
    </row>
    <row r="200" spans="1:7" ht="22.5" customHeight="1" x14ac:dyDescent="0.35">
      <c r="A200" s="249" t="s">
        <v>932</v>
      </c>
      <c r="B200" s="250"/>
      <c r="C200" s="257" t="s">
        <v>850</v>
      </c>
      <c r="D200" s="258" t="s">
        <v>10</v>
      </c>
      <c r="E200" s="258">
        <v>1</v>
      </c>
      <c r="F200" s="253"/>
      <c r="G200" s="251"/>
    </row>
    <row r="201" spans="1:7" ht="22.5" customHeight="1" x14ac:dyDescent="0.35">
      <c r="A201" s="249" t="s">
        <v>933</v>
      </c>
      <c r="B201" s="250"/>
      <c r="C201" s="257" t="s">
        <v>851</v>
      </c>
      <c r="D201" s="258" t="s">
        <v>10</v>
      </c>
      <c r="E201" s="258">
        <v>1</v>
      </c>
      <c r="F201" s="253"/>
      <c r="G201" s="251"/>
    </row>
    <row r="202" spans="1:7" ht="22.5" customHeight="1" x14ac:dyDescent="0.35">
      <c r="A202" s="249" t="s">
        <v>934</v>
      </c>
      <c r="B202" s="250"/>
      <c r="C202" s="257" t="s">
        <v>852</v>
      </c>
      <c r="D202" s="258" t="s">
        <v>10</v>
      </c>
      <c r="E202" s="258">
        <v>1</v>
      </c>
      <c r="F202" s="253"/>
      <c r="G202" s="251"/>
    </row>
    <row r="203" spans="1:7" ht="22.5" customHeight="1" x14ac:dyDescent="0.35">
      <c r="A203" s="249"/>
      <c r="B203" s="250"/>
      <c r="C203" s="257"/>
      <c r="D203" s="258"/>
      <c r="E203" s="258"/>
      <c r="F203" s="253"/>
      <c r="G203" s="251"/>
    </row>
    <row r="204" spans="1:7" ht="22.5" customHeight="1" x14ac:dyDescent="0.35">
      <c r="A204" s="260" t="s">
        <v>937</v>
      </c>
      <c r="B204" s="250"/>
      <c r="C204" s="252" t="s">
        <v>936</v>
      </c>
      <c r="D204" s="258"/>
      <c r="E204" s="258"/>
      <c r="F204" s="253"/>
      <c r="G204" s="251"/>
    </row>
    <row r="205" spans="1:7" ht="22.5" customHeight="1" x14ac:dyDescent="0.35">
      <c r="A205" s="260" t="s">
        <v>938</v>
      </c>
      <c r="B205" s="250"/>
      <c r="C205" s="257" t="s">
        <v>740</v>
      </c>
      <c r="D205" s="258" t="s">
        <v>10</v>
      </c>
      <c r="E205" s="258">
        <v>1</v>
      </c>
      <c r="F205" s="253"/>
      <c r="G205" s="251"/>
    </row>
    <row r="206" spans="1:7" ht="22.5" customHeight="1" x14ac:dyDescent="0.35">
      <c r="A206" s="260" t="s">
        <v>939</v>
      </c>
      <c r="B206" s="250"/>
      <c r="C206" s="257" t="s">
        <v>743</v>
      </c>
      <c r="D206" s="258" t="s">
        <v>10</v>
      </c>
      <c r="E206" s="258">
        <v>1</v>
      </c>
      <c r="F206" s="253"/>
      <c r="G206" s="251"/>
    </row>
    <row r="207" spans="1:7" ht="22.5" customHeight="1" x14ac:dyDescent="0.35">
      <c r="A207" s="260" t="s">
        <v>940</v>
      </c>
      <c r="B207" s="250"/>
      <c r="C207" s="257" t="s">
        <v>744</v>
      </c>
      <c r="D207" s="258" t="s">
        <v>10</v>
      </c>
      <c r="E207" s="258">
        <v>1</v>
      </c>
      <c r="F207" s="253"/>
      <c r="G207" s="251"/>
    </row>
    <row r="208" spans="1:7" ht="22.5" customHeight="1" x14ac:dyDescent="0.35">
      <c r="A208" s="260" t="s">
        <v>941</v>
      </c>
      <c r="B208" s="250"/>
      <c r="C208" s="257" t="s">
        <v>746</v>
      </c>
      <c r="D208" s="258" t="s">
        <v>10</v>
      </c>
      <c r="E208" s="258">
        <v>1</v>
      </c>
      <c r="F208" s="253"/>
      <c r="G208" s="251"/>
    </row>
    <row r="209" spans="1:7" ht="22.5" customHeight="1" x14ac:dyDescent="0.35">
      <c r="A209" s="260" t="s">
        <v>942</v>
      </c>
      <c r="B209" s="250"/>
      <c r="C209" s="257" t="s">
        <v>747</v>
      </c>
      <c r="D209" s="258" t="s">
        <v>10</v>
      </c>
      <c r="E209" s="258">
        <v>1</v>
      </c>
      <c r="F209" s="253"/>
      <c r="G209" s="251"/>
    </row>
    <row r="210" spans="1:7" ht="22.5" customHeight="1" x14ac:dyDescent="0.35">
      <c r="A210" s="260" t="s">
        <v>943</v>
      </c>
      <c r="B210" s="250"/>
      <c r="C210" s="257" t="s">
        <v>750</v>
      </c>
      <c r="D210" s="258" t="s">
        <v>10</v>
      </c>
      <c r="E210" s="258">
        <v>1</v>
      </c>
      <c r="F210" s="253"/>
      <c r="G210" s="251"/>
    </row>
    <row r="211" spans="1:7" ht="22.5" customHeight="1" x14ac:dyDescent="0.35">
      <c r="A211" s="260" t="s">
        <v>944</v>
      </c>
      <c r="B211" s="250"/>
      <c r="C211" s="257" t="s">
        <v>751</v>
      </c>
      <c r="D211" s="258" t="s">
        <v>10</v>
      </c>
      <c r="E211" s="258">
        <v>1</v>
      </c>
      <c r="F211" s="253"/>
      <c r="G211" s="251"/>
    </row>
    <row r="212" spans="1:7" ht="22.5" customHeight="1" x14ac:dyDescent="0.35">
      <c r="A212" s="260" t="s">
        <v>945</v>
      </c>
      <c r="B212" s="250"/>
      <c r="C212" s="257" t="s">
        <v>752</v>
      </c>
      <c r="D212" s="258" t="s">
        <v>10</v>
      </c>
      <c r="E212" s="258">
        <v>1</v>
      </c>
      <c r="F212" s="253"/>
      <c r="G212" s="251"/>
    </row>
    <row r="213" spans="1:7" ht="22.5" customHeight="1" x14ac:dyDescent="0.35">
      <c r="A213" s="260" t="s">
        <v>946</v>
      </c>
      <c r="B213" s="250"/>
      <c r="C213" s="257" t="s">
        <v>754</v>
      </c>
      <c r="D213" s="250" t="s">
        <v>10</v>
      </c>
      <c r="E213" s="250">
        <v>1</v>
      </c>
      <c r="F213" s="253"/>
      <c r="G213" s="251"/>
    </row>
    <row r="214" spans="1:7" ht="22.5" customHeight="1" x14ac:dyDescent="0.35">
      <c r="A214" s="260" t="s">
        <v>947</v>
      </c>
      <c r="B214" s="250"/>
      <c r="C214" s="257" t="s">
        <v>755</v>
      </c>
      <c r="D214" s="250" t="s">
        <v>10</v>
      </c>
      <c r="E214" s="250">
        <v>1</v>
      </c>
      <c r="F214" s="253"/>
      <c r="G214" s="251"/>
    </row>
    <row r="215" spans="1:7" ht="22.5" customHeight="1" x14ac:dyDescent="0.35">
      <c r="A215" s="260" t="s">
        <v>948</v>
      </c>
      <c r="B215" s="250"/>
      <c r="C215" s="257" t="s">
        <v>849</v>
      </c>
      <c r="D215" s="250" t="s">
        <v>10</v>
      </c>
      <c r="E215" s="250">
        <v>1</v>
      </c>
      <c r="F215" s="253"/>
      <c r="G215" s="251"/>
    </row>
    <row r="216" spans="1:7" ht="22.5" customHeight="1" x14ac:dyDescent="0.35">
      <c r="A216" s="260" t="s">
        <v>949</v>
      </c>
      <c r="B216" s="250"/>
      <c r="C216" s="257" t="s">
        <v>850</v>
      </c>
      <c r="D216" s="256" t="s">
        <v>10</v>
      </c>
      <c r="E216" s="256">
        <v>1</v>
      </c>
      <c r="F216" s="253"/>
      <c r="G216" s="251"/>
    </row>
    <row r="217" spans="1:7" ht="22.5" customHeight="1" x14ac:dyDescent="0.35">
      <c r="A217" s="260" t="s">
        <v>950</v>
      </c>
      <c r="B217" s="250"/>
      <c r="C217" s="257" t="s">
        <v>851</v>
      </c>
      <c r="D217" s="258" t="s">
        <v>10</v>
      </c>
      <c r="E217" s="258">
        <v>1</v>
      </c>
      <c r="F217" s="253"/>
      <c r="G217" s="251"/>
    </row>
    <row r="218" spans="1:7" ht="22.5" customHeight="1" x14ac:dyDescent="0.35">
      <c r="A218" s="260" t="s">
        <v>951</v>
      </c>
      <c r="B218" s="250"/>
      <c r="C218" s="257" t="s">
        <v>852</v>
      </c>
      <c r="D218" s="258" t="s">
        <v>10</v>
      </c>
      <c r="E218" s="258">
        <v>1</v>
      </c>
      <c r="F218" s="253"/>
      <c r="G218" s="251"/>
    </row>
    <row r="219" spans="1:7" ht="22.5" customHeight="1" x14ac:dyDescent="0.35">
      <c r="A219" s="260"/>
      <c r="B219" s="250"/>
      <c r="C219" s="257"/>
      <c r="D219" s="258"/>
      <c r="E219" s="258"/>
      <c r="F219" s="253"/>
      <c r="G219" s="251"/>
    </row>
    <row r="220" spans="1:7" ht="22.5" customHeight="1" x14ac:dyDescent="0.35">
      <c r="A220" s="260" t="s">
        <v>956</v>
      </c>
      <c r="B220" s="250"/>
      <c r="C220" s="252" t="s">
        <v>953</v>
      </c>
      <c r="D220" s="250"/>
      <c r="E220" s="250"/>
      <c r="F220" s="253"/>
      <c r="G220" s="251"/>
    </row>
    <row r="221" spans="1:7" ht="22.5" customHeight="1" x14ac:dyDescent="0.35">
      <c r="A221" s="260" t="s">
        <v>957</v>
      </c>
      <c r="B221" s="250"/>
      <c r="C221" s="255" t="s">
        <v>705</v>
      </c>
      <c r="D221" s="256" t="s">
        <v>10</v>
      </c>
      <c r="E221" s="256">
        <v>1</v>
      </c>
      <c r="F221" s="253"/>
      <c r="G221" s="251"/>
    </row>
    <row r="222" spans="1:7" ht="22.5" customHeight="1" x14ac:dyDescent="0.35">
      <c r="A222" s="260" t="s">
        <v>958</v>
      </c>
      <c r="B222" s="250"/>
      <c r="C222" s="257" t="s">
        <v>618</v>
      </c>
      <c r="D222" s="258" t="s">
        <v>10</v>
      </c>
      <c r="E222" s="258">
        <v>1</v>
      </c>
      <c r="F222" s="253"/>
      <c r="G222" s="251"/>
    </row>
    <row r="223" spans="1:7" ht="22.5" customHeight="1" x14ac:dyDescent="0.35">
      <c r="A223" s="260" t="s">
        <v>959</v>
      </c>
      <c r="B223" s="250"/>
      <c r="C223" s="257" t="s">
        <v>619</v>
      </c>
      <c r="D223" s="258" t="s">
        <v>10</v>
      </c>
      <c r="E223" s="258">
        <v>1</v>
      </c>
      <c r="F223" s="253"/>
      <c r="G223" s="251"/>
    </row>
    <row r="224" spans="1:7" ht="22.5" customHeight="1" x14ac:dyDescent="0.35">
      <c r="A224" s="260" t="s">
        <v>960</v>
      </c>
      <c r="B224" s="250"/>
      <c r="C224" s="257" t="s">
        <v>620</v>
      </c>
      <c r="D224" s="258" t="s">
        <v>10</v>
      </c>
      <c r="E224" s="258">
        <v>1</v>
      </c>
      <c r="F224" s="253"/>
      <c r="G224" s="251"/>
    </row>
    <row r="225" spans="1:7" ht="22.5" customHeight="1" thickBot="1" x14ac:dyDescent="0.4">
      <c r="A225" s="260" t="s">
        <v>961</v>
      </c>
      <c r="B225" s="250"/>
      <c r="C225" s="257" t="s">
        <v>621</v>
      </c>
      <c r="D225" s="258" t="s">
        <v>10</v>
      </c>
      <c r="E225" s="258">
        <v>1</v>
      </c>
      <c r="F225" s="253"/>
      <c r="G225" s="251"/>
    </row>
    <row r="226" spans="1:7" ht="22.5" customHeight="1" thickBot="1" x14ac:dyDescent="0.4">
      <c r="A226" s="149" t="s">
        <v>6584</v>
      </c>
      <c r="B226" s="150"/>
      <c r="C226" s="151" t="s">
        <v>6505</v>
      </c>
      <c r="D226" s="152"/>
      <c r="E226" s="152"/>
      <c r="F226" s="152"/>
      <c r="G226" s="153"/>
    </row>
    <row r="227" spans="1:7" ht="22.5" customHeight="1" thickBot="1" x14ac:dyDescent="0.4">
      <c r="A227" s="149" t="s">
        <v>6584</v>
      </c>
      <c r="B227" s="150"/>
      <c r="C227" s="151" t="s">
        <v>6507</v>
      </c>
      <c r="D227" s="152"/>
      <c r="E227" s="152"/>
      <c r="F227" s="152"/>
      <c r="G227" s="153"/>
    </row>
    <row r="228" spans="1:7" ht="22.5" customHeight="1" x14ac:dyDescent="0.35">
      <c r="A228" s="260" t="s">
        <v>962</v>
      </c>
      <c r="B228" s="250"/>
      <c r="C228" s="257" t="s">
        <v>622</v>
      </c>
      <c r="D228" s="258" t="s">
        <v>10</v>
      </c>
      <c r="E228" s="258">
        <v>1</v>
      </c>
      <c r="F228" s="253"/>
      <c r="G228" s="251"/>
    </row>
    <row r="229" spans="1:7" ht="22.5" customHeight="1" x14ac:dyDescent="0.35">
      <c r="A229" s="260" t="s">
        <v>963</v>
      </c>
      <c r="B229" s="250"/>
      <c r="C229" s="257" t="s">
        <v>706</v>
      </c>
      <c r="D229" s="258" t="s">
        <v>10</v>
      </c>
      <c r="E229" s="258">
        <v>1</v>
      </c>
      <c r="F229" s="253"/>
      <c r="G229" s="251"/>
    </row>
    <row r="230" spans="1:7" ht="22.5" customHeight="1" x14ac:dyDescent="0.35">
      <c r="A230" s="260" t="s">
        <v>964</v>
      </c>
      <c r="B230" s="250"/>
      <c r="C230" s="257" t="s">
        <v>707</v>
      </c>
      <c r="D230" s="258" t="s">
        <v>10</v>
      </c>
      <c r="E230" s="258">
        <v>1</v>
      </c>
      <c r="F230" s="253"/>
      <c r="G230" s="251"/>
    </row>
    <row r="231" spans="1:7" ht="22.5" customHeight="1" x14ac:dyDescent="0.35">
      <c r="A231" s="260" t="s">
        <v>965</v>
      </c>
      <c r="B231" s="250"/>
      <c r="C231" s="257" t="s">
        <v>708</v>
      </c>
      <c r="D231" s="258" t="s">
        <v>10</v>
      </c>
      <c r="E231" s="258">
        <v>1</v>
      </c>
      <c r="F231" s="253"/>
      <c r="G231" s="251"/>
    </row>
    <row r="232" spans="1:7" ht="22.5" customHeight="1" x14ac:dyDescent="0.35">
      <c r="A232" s="260" t="s">
        <v>966</v>
      </c>
      <c r="B232" s="250"/>
      <c r="C232" s="257" t="s">
        <v>952</v>
      </c>
      <c r="D232" s="258" t="s">
        <v>10</v>
      </c>
      <c r="E232" s="258">
        <v>1</v>
      </c>
      <c r="F232" s="253"/>
      <c r="G232" s="251"/>
    </row>
    <row r="233" spans="1:7" ht="22.5" customHeight="1" x14ac:dyDescent="0.35">
      <c r="A233" s="260"/>
      <c r="B233" s="250"/>
      <c r="C233" s="257"/>
      <c r="D233" s="258"/>
      <c r="E233" s="258"/>
      <c r="F233" s="253"/>
      <c r="G233" s="251"/>
    </row>
    <row r="234" spans="1:7" ht="22.5" customHeight="1" x14ac:dyDescent="0.35">
      <c r="A234" s="260" t="s">
        <v>967</v>
      </c>
      <c r="B234" s="250"/>
      <c r="C234" s="252" t="s">
        <v>954</v>
      </c>
      <c r="D234" s="258"/>
      <c r="E234" s="258"/>
      <c r="F234" s="253"/>
      <c r="G234" s="251"/>
    </row>
    <row r="235" spans="1:7" ht="22.5" customHeight="1" x14ac:dyDescent="0.35">
      <c r="A235" s="260" t="s">
        <v>968</v>
      </c>
      <c r="B235" s="250"/>
      <c r="C235" s="257" t="s">
        <v>736</v>
      </c>
      <c r="D235" s="250" t="s">
        <v>10</v>
      </c>
      <c r="E235" s="250">
        <v>1</v>
      </c>
      <c r="F235" s="253"/>
      <c r="G235" s="251"/>
    </row>
    <row r="236" spans="1:7" ht="22.5" customHeight="1" x14ac:dyDescent="0.35">
      <c r="A236" s="260" t="s">
        <v>969</v>
      </c>
      <c r="B236" s="250"/>
      <c r="C236" s="257" t="s">
        <v>737</v>
      </c>
      <c r="D236" s="250" t="s">
        <v>10</v>
      </c>
      <c r="E236" s="250">
        <v>1</v>
      </c>
      <c r="F236" s="253"/>
      <c r="G236" s="251"/>
    </row>
    <row r="237" spans="1:7" ht="22.5" customHeight="1" x14ac:dyDescent="0.35">
      <c r="A237" s="260" t="s">
        <v>970</v>
      </c>
      <c r="B237" s="250"/>
      <c r="C237" s="257" t="s">
        <v>739</v>
      </c>
      <c r="D237" s="256" t="s">
        <v>10</v>
      </c>
      <c r="E237" s="256">
        <v>1</v>
      </c>
      <c r="F237" s="253"/>
      <c r="G237" s="251"/>
    </row>
    <row r="238" spans="1:7" ht="22.5" customHeight="1" x14ac:dyDescent="0.35">
      <c r="A238" s="260" t="s">
        <v>971</v>
      </c>
      <c r="B238" s="250"/>
      <c r="C238" s="257" t="s">
        <v>740</v>
      </c>
      <c r="D238" s="258" t="s">
        <v>10</v>
      </c>
      <c r="E238" s="258">
        <v>1</v>
      </c>
      <c r="F238" s="253"/>
      <c r="G238" s="251"/>
    </row>
    <row r="239" spans="1:7" ht="22.5" customHeight="1" x14ac:dyDescent="0.35">
      <c r="A239" s="260" t="s">
        <v>972</v>
      </c>
      <c r="B239" s="250"/>
      <c r="C239" s="257" t="s">
        <v>741</v>
      </c>
      <c r="D239" s="258" t="s">
        <v>10</v>
      </c>
      <c r="E239" s="258">
        <v>1</v>
      </c>
      <c r="F239" s="253"/>
      <c r="G239" s="251"/>
    </row>
    <row r="240" spans="1:7" ht="22.5" customHeight="1" x14ac:dyDescent="0.35">
      <c r="A240" s="260" t="s">
        <v>973</v>
      </c>
      <c r="B240" s="250"/>
      <c r="C240" s="257" t="s">
        <v>742</v>
      </c>
      <c r="D240" s="258" t="s">
        <v>10</v>
      </c>
      <c r="E240" s="258">
        <v>1</v>
      </c>
      <c r="F240" s="253"/>
      <c r="G240" s="251"/>
    </row>
    <row r="241" spans="1:7" ht="22.5" customHeight="1" x14ac:dyDescent="0.35">
      <c r="A241" s="260" t="s">
        <v>974</v>
      </c>
      <c r="B241" s="250"/>
      <c r="C241" s="257" t="s">
        <v>743</v>
      </c>
      <c r="D241" s="258" t="s">
        <v>10</v>
      </c>
      <c r="E241" s="258">
        <v>1</v>
      </c>
      <c r="F241" s="253"/>
      <c r="G241" s="251"/>
    </row>
    <row r="242" spans="1:7" ht="22.5" customHeight="1" x14ac:dyDescent="0.35">
      <c r="A242" s="260" t="s">
        <v>975</v>
      </c>
      <c r="B242" s="250"/>
      <c r="C242" s="257" t="s">
        <v>744</v>
      </c>
      <c r="D242" s="258" t="s">
        <v>10</v>
      </c>
      <c r="E242" s="258">
        <v>1</v>
      </c>
      <c r="F242" s="253"/>
      <c r="G242" s="251"/>
    </row>
    <row r="243" spans="1:7" ht="22.5" customHeight="1" x14ac:dyDescent="0.35">
      <c r="A243" s="260" t="s">
        <v>976</v>
      </c>
      <c r="B243" s="250"/>
      <c r="C243" s="257" t="s">
        <v>745</v>
      </c>
      <c r="D243" s="258" t="s">
        <v>10</v>
      </c>
      <c r="E243" s="258">
        <v>1</v>
      </c>
      <c r="F243" s="253"/>
      <c r="G243" s="251"/>
    </row>
    <row r="244" spans="1:7" ht="22.5" customHeight="1" x14ac:dyDescent="0.35">
      <c r="A244" s="260" t="s">
        <v>977</v>
      </c>
      <c r="B244" s="250"/>
      <c r="C244" s="257" t="s">
        <v>955</v>
      </c>
      <c r="D244" s="258" t="s">
        <v>10</v>
      </c>
      <c r="E244" s="258">
        <v>1</v>
      </c>
      <c r="F244" s="253"/>
      <c r="G244" s="251"/>
    </row>
    <row r="245" spans="1:7" ht="22.5" customHeight="1" x14ac:dyDescent="0.35">
      <c r="A245" s="260" t="s">
        <v>978</v>
      </c>
      <c r="B245" s="250"/>
      <c r="C245" s="257" t="s">
        <v>746</v>
      </c>
      <c r="D245" s="258" t="s">
        <v>10</v>
      </c>
      <c r="E245" s="258">
        <v>1</v>
      </c>
      <c r="F245" s="253"/>
      <c r="G245" s="251"/>
    </row>
    <row r="246" spans="1:7" ht="22.5" customHeight="1" x14ac:dyDescent="0.35">
      <c r="A246" s="260" t="s">
        <v>979</v>
      </c>
      <c r="B246" s="250"/>
      <c r="C246" s="257" t="s">
        <v>747</v>
      </c>
      <c r="D246" s="258" t="s">
        <v>10</v>
      </c>
      <c r="E246" s="258">
        <v>1</v>
      </c>
      <c r="F246" s="253"/>
      <c r="G246" s="251"/>
    </row>
    <row r="247" spans="1:7" ht="22.5" customHeight="1" x14ac:dyDescent="0.35">
      <c r="A247" s="260" t="s">
        <v>980</v>
      </c>
      <c r="B247" s="250"/>
      <c r="C247" s="257" t="s">
        <v>748</v>
      </c>
      <c r="D247" s="258" t="s">
        <v>10</v>
      </c>
      <c r="E247" s="258">
        <v>1</v>
      </c>
      <c r="F247" s="253"/>
      <c r="G247" s="251"/>
    </row>
    <row r="248" spans="1:7" ht="22.5" customHeight="1" x14ac:dyDescent="0.35">
      <c r="A248" s="260" t="s">
        <v>981</v>
      </c>
      <c r="B248" s="250"/>
      <c r="C248" s="255" t="s">
        <v>751</v>
      </c>
      <c r="D248" s="258" t="s">
        <v>10</v>
      </c>
      <c r="E248" s="258">
        <v>1</v>
      </c>
      <c r="F248" s="253"/>
      <c r="G248" s="251"/>
    </row>
    <row r="249" spans="1:7" ht="22.5" customHeight="1" x14ac:dyDescent="0.35">
      <c r="A249" s="260" t="s">
        <v>982</v>
      </c>
      <c r="B249" s="250"/>
      <c r="C249" s="257" t="s">
        <v>752</v>
      </c>
      <c r="D249" s="250" t="s">
        <v>10</v>
      </c>
      <c r="E249" s="250">
        <v>1</v>
      </c>
      <c r="F249" s="253"/>
      <c r="G249" s="251"/>
    </row>
    <row r="250" spans="1:7" ht="22.5" customHeight="1" x14ac:dyDescent="0.35">
      <c r="A250" s="260" t="s">
        <v>983</v>
      </c>
      <c r="B250" s="250"/>
      <c r="C250" s="257" t="s">
        <v>753</v>
      </c>
      <c r="D250" s="250" t="s">
        <v>10</v>
      </c>
      <c r="E250" s="250">
        <v>1</v>
      </c>
      <c r="F250" s="253"/>
      <c r="G250" s="251"/>
    </row>
    <row r="251" spans="1:7" ht="22.5" customHeight="1" x14ac:dyDescent="0.35">
      <c r="A251" s="260" t="s">
        <v>984</v>
      </c>
      <c r="B251" s="250"/>
      <c r="C251" s="255" t="s">
        <v>754</v>
      </c>
      <c r="D251" s="250" t="s">
        <v>10</v>
      </c>
      <c r="E251" s="250">
        <v>1</v>
      </c>
      <c r="F251" s="253"/>
      <c r="G251" s="251"/>
    </row>
    <row r="252" spans="1:7" ht="22.5" customHeight="1" x14ac:dyDescent="0.35">
      <c r="A252" s="260" t="s">
        <v>985</v>
      </c>
      <c r="B252" s="250"/>
      <c r="C252" s="255" t="s">
        <v>755</v>
      </c>
      <c r="D252" s="256" t="s">
        <v>10</v>
      </c>
      <c r="E252" s="256">
        <v>1</v>
      </c>
      <c r="F252" s="253"/>
      <c r="G252" s="251"/>
    </row>
    <row r="253" spans="1:7" ht="22.5" customHeight="1" x14ac:dyDescent="0.35">
      <c r="A253" s="260" t="s">
        <v>986</v>
      </c>
      <c r="B253" s="250"/>
      <c r="C253" s="257" t="s">
        <v>756</v>
      </c>
      <c r="D253" s="258" t="s">
        <v>10</v>
      </c>
      <c r="E253" s="258">
        <v>1</v>
      </c>
      <c r="F253" s="253"/>
      <c r="G253" s="251"/>
    </row>
    <row r="254" spans="1:7" ht="22.5" customHeight="1" x14ac:dyDescent="0.35">
      <c r="A254" s="260" t="s">
        <v>987</v>
      </c>
      <c r="B254" s="250"/>
      <c r="C254" s="257" t="s">
        <v>757</v>
      </c>
      <c r="D254" s="258" t="s">
        <v>10</v>
      </c>
      <c r="E254" s="258">
        <v>1</v>
      </c>
      <c r="F254" s="253"/>
      <c r="G254" s="251"/>
    </row>
    <row r="255" spans="1:7" ht="22.5" customHeight="1" x14ac:dyDescent="0.35">
      <c r="A255" s="260" t="s">
        <v>988</v>
      </c>
      <c r="B255" s="250"/>
      <c r="C255" s="257" t="s">
        <v>758</v>
      </c>
      <c r="D255" s="258" t="s">
        <v>10</v>
      </c>
      <c r="E255" s="258">
        <v>1</v>
      </c>
      <c r="F255" s="253"/>
      <c r="G255" s="251"/>
    </row>
    <row r="256" spans="1:7" ht="22.5" customHeight="1" x14ac:dyDescent="0.35">
      <c r="A256" s="260"/>
      <c r="B256" s="250"/>
      <c r="C256" s="257"/>
      <c r="D256" s="258"/>
      <c r="E256" s="258"/>
      <c r="F256" s="253"/>
      <c r="G256" s="251"/>
    </row>
    <row r="257" spans="1:7" ht="22.5" customHeight="1" x14ac:dyDescent="0.35">
      <c r="A257" s="260" t="s">
        <v>1027</v>
      </c>
      <c r="B257" s="250"/>
      <c r="C257" s="252" t="s">
        <v>1026</v>
      </c>
      <c r="D257" s="258"/>
      <c r="E257" s="258"/>
      <c r="F257" s="253"/>
      <c r="G257" s="251"/>
    </row>
    <row r="258" spans="1:7" ht="22.5" customHeight="1" x14ac:dyDescent="0.35">
      <c r="A258" s="260" t="s">
        <v>1028</v>
      </c>
      <c r="B258" s="250"/>
      <c r="C258" s="257" t="s">
        <v>739</v>
      </c>
      <c r="D258" s="258" t="s">
        <v>10</v>
      </c>
      <c r="E258" s="258">
        <v>1</v>
      </c>
      <c r="F258" s="253"/>
      <c r="G258" s="251"/>
    </row>
    <row r="259" spans="1:7" ht="22.5" customHeight="1" x14ac:dyDescent="0.35">
      <c r="A259" s="260" t="s">
        <v>1029</v>
      </c>
      <c r="B259" s="250"/>
      <c r="C259" s="257" t="s">
        <v>740</v>
      </c>
      <c r="D259" s="258" t="s">
        <v>10</v>
      </c>
      <c r="E259" s="258">
        <v>1</v>
      </c>
      <c r="F259" s="253"/>
      <c r="G259" s="251"/>
    </row>
    <row r="260" spans="1:7" ht="22.5" customHeight="1" x14ac:dyDescent="0.35">
      <c r="A260" s="260" t="s">
        <v>1030</v>
      </c>
      <c r="B260" s="250"/>
      <c r="C260" s="257" t="s">
        <v>742</v>
      </c>
      <c r="D260" s="258" t="s">
        <v>10</v>
      </c>
      <c r="E260" s="258">
        <v>1</v>
      </c>
      <c r="F260" s="253"/>
      <c r="G260" s="251"/>
    </row>
    <row r="261" spans="1:7" ht="22.5" customHeight="1" x14ac:dyDescent="0.35">
      <c r="A261" s="260" t="s">
        <v>1031</v>
      </c>
      <c r="B261" s="250"/>
      <c r="C261" s="257" t="s">
        <v>743</v>
      </c>
      <c r="D261" s="258" t="s">
        <v>10</v>
      </c>
      <c r="E261" s="258">
        <v>1</v>
      </c>
      <c r="F261" s="253"/>
      <c r="G261" s="251"/>
    </row>
    <row r="262" spans="1:7" ht="22.5" customHeight="1" x14ac:dyDescent="0.35">
      <c r="A262" s="260" t="s">
        <v>1032</v>
      </c>
      <c r="B262" s="250"/>
      <c r="C262" s="255" t="s">
        <v>744</v>
      </c>
      <c r="D262" s="256" t="s">
        <v>10</v>
      </c>
      <c r="E262" s="256">
        <v>1</v>
      </c>
      <c r="F262" s="253"/>
      <c r="G262" s="251"/>
    </row>
    <row r="263" spans="1:7" ht="22.5" customHeight="1" x14ac:dyDescent="0.35">
      <c r="A263" s="260" t="s">
        <v>1033</v>
      </c>
      <c r="B263" s="250"/>
      <c r="C263" s="257" t="s">
        <v>989</v>
      </c>
      <c r="D263" s="258" t="s">
        <v>10</v>
      </c>
      <c r="E263" s="258">
        <v>1</v>
      </c>
      <c r="F263" s="253"/>
      <c r="G263" s="251"/>
    </row>
    <row r="264" spans="1:7" ht="22.5" customHeight="1" x14ac:dyDescent="0.35">
      <c r="A264" s="260" t="s">
        <v>1034</v>
      </c>
      <c r="B264" s="250"/>
      <c r="C264" s="257" t="s">
        <v>955</v>
      </c>
      <c r="D264" s="258" t="s">
        <v>10</v>
      </c>
      <c r="E264" s="258">
        <v>1</v>
      </c>
      <c r="F264" s="253"/>
      <c r="G264" s="251"/>
    </row>
    <row r="265" spans="1:7" ht="22.5" customHeight="1" x14ac:dyDescent="0.35">
      <c r="A265" s="260" t="s">
        <v>1035</v>
      </c>
      <c r="B265" s="250"/>
      <c r="C265" s="257" t="s">
        <v>746</v>
      </c>
      <c r="D265" s="258" t="s">
        <v>10</v>
      </c>
      <c r="E265" s="258">
        <v>1</v>
      </c>
      <c r="F265" s="253"/>
      <c r="G265" s="251"/>
    </row>
    <row r="266" spans="1:7" ht="22.5" customHeight="1" x14ac:dyDescent="0.35">
      <c r="A266" s="260" t="s">
        <v>1036</v>
      </c>
      <c r="B266" s="250"/>
      <c r="C266" s="257" t="s">
        <v>990</v>
      </c>
      <c r="D266" s="258" t="s">
        <v>10</v>
      </c>
      <c r="E266" s="258">
        <v>1</v>
      </c>
      <c r="F266" s="253"/>
      <c r="G266" s="251"/>
    </row>
    <row r="267" spans="1:7" ht="22.5" customHeight="1" x14ac:dyDescent="0.35">
      <c r="A267" s="260" t="s">
        <v>1037</v>
      </c>
      <c r="B267" s="250"/>
      <c r="C267" s="257" t="s">
        <v>991</v>
      </c>
      <c r="D267" s="258" t="s">
        <v>10</v>
      </c>
      <c r="E267" s="258">
        <v>1</v>
      </c>
      <c r="F267" s="253"/>
      <c r="G267" s="251"/>
    </row>
    <row r="268" spans="1:7" ht="22.5" customHeight="1" x14ac:dyDescent="0.35">
      <c r="A268" s="260" t="s">
        <v>1038</v>
      </c>
      <c r="B268" s="250"/>
      <c r="C268" s="257" t="s">
        <v>750</v>
      </c>
      <c r="D268" s="258" t="s">
        <v>10</v>
      </c>
      <c r="E268" s="258">
        <v>1</v>
      </c>
      <c r="F268" s="253"/>
      <c r="G268" s="251"/>
    </row>
    <row r="269" spans="1:7" ht="22.5" customHeight="1" x14ac:dyDescent="0.35">
      <c r="A269" s="260" t="s">
        <v>1039</v>
      </c>
      <c r="B269" s="250"/>
      <c r="C269" s="257" t="s">
        <v>751</v>
      </c>
      <c r="D269" s="258" t="s">
        <v>10</v>
      </c>
      <c r="E269" s="258">
        <v>1</v>
      </c>
      <c r="F269" s="253"/>
      <c r="G269" s="251"/>
    </row>
    <row r="270" spans="1:7" ht="22.5" customHeight="1" thickBot="1" x14ac:dyDescent="0.4">
      <c r="A270" s="260" t="s">
        <v>1040</v>
      </c>
      <c r="B270" s="250"/>
      <c r="C270" s="257" t="s">
        <v>992</v>
      </c>
      <c r="D270" s="258" t="s">
        <v>10</v>
      </c>
      <c r="E270" s="258">
        <v>1</v>
      </c>
      <c r="F270" s="253"/>
      <c r="G270" s="251"/>
    </row>
    <row r="271" spans="1:7" ht="22.5" customHeight="1" thickBot="1" x14ac:dyDescent="0.4">
      <c r="A271" s="149" t="s">
        <v>6584</v>
      </c>
      <c r="B271" s="150"/>
      <c r="C271" s="151" t="s">
        <v>6505</v>
      </c>
      <c r="D271" s="152"/>
      <c r="E271" s="152"/>
      <c r="F271" s="152"/>
      <c r="G271" s="153"/>
    </row>
    <row r="272" spans="1:7" ht="22.5" customHeight="1" thickBot="1" x14ac:dyDescent="0.4">
      <c r="A272" s="149" t="s">
        <v>6584</v>
      </c>
      <c r="B272" s="150"/>
      <c r="C272" s="151" t="s">
        <v>6507</v>
      </c>
      <c r="D272" s="152"/>
      <c r="E272" s="152"/>
      <c r="F272" s="152"/>
      <c r="G272" s="153"/>
    </row>
    <row r="273" spans="1:7" ht="22.5" customHeight="1" x14ac:dyDescent="0.35">
      <c r="A273" s="260" t="s">
        <v>1041</v>
      </c>
      <c r="B273" s="250"/>
      <c r="C273" s="257" t="s">
        <v>993</v>
      </c>
      <c r="D273" s="258" t="s">
        <v>10</v>
      </c>
      <c r="E273" s="258">
        <v>1</v>
      </c>
      <c r="F273" s="253"/>
      <c r="G273" s="251"/>
    </row>
    <row r="274" spans="1:7" ht="22.5" customHeight="1" x14ac:dyDescent="0.35">
      <c r="A274" s="260" t="s">
        <v>1042</v>
      </c>
      <c r="B274" s="250"/>
      <c r="C274" s="255" t="s">
        <v>994</v>
      </c>
      <c r="D274" s="256" t="s">
        <v>10</v>
      </c>
      <c r="E274" s="256">
        <v>1</v>
      </c>
      <c r="F274" s="253"/>
      <c r="G274" s="251"/>
    </row>
    <row r="275" spans="1:7" ht="22.5" customHeight="1" x14ac:dyDescent="0.35">
      <c r="A275" s="260" t="s">
        <v>1043</v>
      </c>
      <c r="B275" s="250"/>
      <c r="C275" s="257" t="s">
        <v>848</v>
      </c>
      <c r="D275" s="258" t="s">
        <v>10</v>
      </c>
      <c r="E275" s="258">
        <v>1</v>
      </c>
      <c r="F275" s="253"/>
      <c r="G275" s="251"/>
    </row>
    <row r="276" spans="1:7" ht="22.5" customHeight="1" x14ac:dyDescent="0.35">
      <c r="A276" s="260" t="s">
        <v>1044</v>
      </c>
      <c r="B276" s="250"/>
      <c r="C276" s="257" t="s">
        <v>754</v>
      </c>
      <c r="D276" s="250" t="s">
        <v>10</v>
      </c>
      <c r="E276" s="250">
        <v>1</v>
      </c>
      <c r="F276" s="253"/>
      <c r="G276" s="251"/>
    </row>
    <row r="277" spans="1:7" ht="22.5" customHeight="1" x14ac:dyDescent="0.35">
      <c r="A277" s="260" t="s">
        <v>1045</v>
      </c>
      <c r="B277" s="250"/>
      <c r="C277" s="257" t="s">
        <v>995</v>
      </c>
      <c r="D277" s="250" t="s">
        <v>10</v>
      </c>
      <c r="E277" s="250">
        <v>1</v>
      </c>
      <c r="F277" s="253"/>
      <c r="G277" s="251"/>
    </row>
    <row r="278" spans="1:7" ht="22.5" customHeight="1" x14ac:dyDescent="0.35">
      <c r="A278" s="260" t="s">
        <v>1046</v>
      </c>
      <c r="B278" s="250"/>
      <c r="C278" s="257" t="s">
        <v>996</v>
      </c>
      <c r="D278" s="250" t="s">
        <v>10</v>
      </c>
      <c r="E278" s="250">
        <v>1</v>
      </c>
      <c r="F278" s="253"/>
      <c r="G278" s="251"/>
    </row>
    <row r="279" spans="1:7" ht="22.5" customHeight="1" x14ac:dyDescent="0.35">
      <c r="A279" s="260" t="s">
        <v>1047</v>
      </c>
      <c r="B279" s="250"/>
      <c r="C279" s="257" t="s">
        <v>997</v>
      </c>
      <c r="D279" s="256" t="s">
        <v>10</v>
      </c>
      <c r="E279" s="256">
        <v>1</v>
      </c>
      <c r="F279" s="253"/>
      <c r="G279" s="251"/>
    </row>
    <row r="280" spans="1:7" ht="22.5" customHeight="1" x14ac:dyDescent="0.35">
      <c r="A280" s="260" t="s">
        <v>1048</v>
      </c>
      <c r="B280" s="250"/>
      <c r="C280" s="257" t="s">
        <v>998</v>
      </c>
      <c r="D280" s="258" t="s">
        <v>10</v>
      </c>
      <c r="E280" s="258">
        <v>1</v>
      </c>
      <c r="F280" s="253"/>
      <c r="G280" s="251"/>
    </row>
    <row r="281" spans="1:7" ht="22.5" customHeight="1" x14ac:dyDescent="0.35">
      <c r="A281" s="260" t="s">
        <v>1049</v>
      </c>
      <c r="B281" s="250"/>
      <c r="C281" s="257" t="s">
        <v>999</v>
      </c>
      <c r="D281" s="258" t="s">
        <v>10</v>
      </c>
      <c r="E281" s="258">
        <v>1</v>
      </c>
      <c r="F281" s="253"/>
      <c r="G281" s="251"/>
    </row>
    <row r="282" spans="1:7" ht="22.5" customHeight="1" x14ac:dyDescent="0.35">
      <c r="A282" s="260" t="s">
        <v>1050</v>
      </c>
      <c r="B282" s="250"/>
      <c r="C282" s="257" t="s">
        <v>757</v>
      </c>
      <c r="D282" s="258" t="s">
        <v>10</v>
      </c>
      <c r="E282" s="258">
        <v>1</v>
      </c>
      <c r="F282" s="253"/>
      <c r="G282" s="251"/>
    </row>
    <row r="283" spans="1:7" ht="22.5" customHeight="1" x14ac:dyDescent="0.35">
      <c r="A283" s="260" t="s">
        <v>1051</v>
      </c>
      <c r="B283" s="250"/>
      <c r="C283" s="257" t="s">
        <v>1000</v>
      </c>
      <c r="D283" s="258" t="s">
        <v>10</v>
      </c>
      <c r="E283" s="258">
        <v>1</v>
      </c>
      <c r="F283" s="253"/>
      <c r="G283" s="251"/>
    </row>
    <row r="284" spans="1:7" ht="22.5" customHeight="1" x14ac:dyDescent="0.35">
      <c r="A284" s="260" t="s">
        <v>1052</v>
      </c>
      <c r="B284" s="250"/>
      <c r="C284" s="257" t="s">
        <v>1001</v>
      </c>
      <c r="D284" s="258" t="s">
        <v>10</v>
      </c>
      <c r="E284" s="258">
        <v>1</v>
      </c>
      <c r="F284" s="253"/>
      <c r="G284" s="251"/>
    </row>
    <row r="285" spans="1:7" ht="22.5" customHeight="1" x14ac:dyDescent="0.35">
      <c r="A285" s="260" t="s">
        <v>1053</v>
      </c>
      <c r="B285" s="250"/>
      <c r="C285" s="257" t="s">
        <v>1002</v>
      </c>
      <c r="D285" s="258" t="s">
        <v>10</v>
      </c>
      <c r="E285" s="258">
        <v>1</v>
      </c>
      <c r="F285" s="253"/>
      <c r="G285" s="251"/>
    </row>
    <row r="286" spans="1:7" ht="22.5" customHeight="1" x14ac:dyDescent="0.35">
      <c r="A286" s="260" t="s">
        <v>1054</v>
      </c>
      <c r="B286" s="250"/>
      <c r="C286" s="257" t="s">
        <v>1003</v>
      </c>
      <c r="D286" s="258" t="s">
        <v>10</v>
      </c>
      <c r="E286" s="258">
        <v>1</v>
      </c>
      <c r="F286" s="253"/>
      <c r="G286" s="251"/>
    </row>
    <row r="287" spans="1:7" ht="22.5" customHeight="1" x14ac:dyDescent="0.35">
      <c r="A287" s="260" t="s">
        <v>1055</v>
      </c>
      <c r="B287" s="250"/>
      <c r="C287" s="257" t="s">
        <v>1004</v>
      </c>
      <c r="D287" s="258" t="s">
        <v>10</v>
      </c>
      <c r="E287" s="258">
        <v>1</v>
      </c>
      <c r="F287" s="253"/>
      <c r="G287" s="251"/>
    </row>
    <row r="288" spans="1:7" ht="22.5" customHeight="1" x14ac:dyDescent="0.35">
      <c r="A288" s="260" t="s">
        <v>1056</v>
      </c>
      <c r="B288" s="250"/>
      <c r="C288" s="257" t="s">
        <v>760</v>
      </c>
      <c r="D288" s="258" t="s">
        <v>10</v>
      </c>
      <c r="E288" s="258">
        <v>1</v>
      </c>
      <c r="F288" s="253"/>
      <c r="G288" s="251"/>
    </row>
    <row r="289" spans="1:7" ht="22.5" customHeight="1" x14ac:dyDescent="0.35">
      <c r="A289" s="260" t="s">
        <v>1057</v>
      </c>
      <c r="B289" s="250"/>
      <c r="C289" s="255" t="s">
        <v>1005</v>
      </c>
      <c r="D289" s="256" t="s">
        <v>10</v>
      </c>
      <c r="E289" s="256">
        <v>1</v>
      </c>
      <c r="F289" s="253"/>
      <c r="G289" s="251"/>
    </row>
    <row r="290" spans="1:7" ht="22.5" customHeight="1" x14ac:dyDescent="0.35">
      <c r="A290" s="260" t="s">
        <v>1058</v>
      </c>
      <c r="B290" s="250"/>
      <c r="C290" s="257" t="s">
        <v>1006</v>
      </c>
      <c r="D290" s="258" t="s">
        <v>10</v>
      </c>
      <c r="E290" s="258">
        <v>1</v>
      </c>
      <c r="F290" s="253"/>
      <c r="G290" s="251"/>
    </row>
    <row r="291" spans="1:7" ht="22.5" customHeight="1" x14ac:dyDescent="0.35">
      <c r="A291" s="260" t="s">
        <v>1059</v>
      </c>
      <c r="B291" s="250"/>
      <c r="C291" s="257" t="s">
        <v>1007</v>
      </c>
      <c r="D291" s="258" t="s">
        <v>10</v>
      </c>
      <c r="E291" s="258">
        <v>1</v>
      </c>
      <c r="F291" s="253"/>
      <c r="G291" s="251"/>
    </row>
    <row r="292" spans="1:7" ht="22.5" customHeight="1" x14ac:dyDescent="0.35">
      <c r="A292" s="260" t="s">
        <v>1060</v>
      </c>
      <c r="B292" s="250"/>
      <c r="C292" s="257" t="s">
        <v>1008</v>
      </c>
      <c r="D292" s="258" t="s">
        <v>10</v>
      </c>
      <c r="E292" s="258">
        <v>1</v>
      </c>
      <c r="F292" s="253"/>
      <c r="G292" s="251"/>
    </row>
    <row r="293" spans="1:7" ht="22.5" customHeight="1" x14ac:dyDescent="0.35">
      <c r="A293" s="260" t="s">
        <v>1061</v>
      </c>
      <c r="B293" s="250"/>
      <c r="C293" s="257" t="s">
        <v>1009</v>
      </c>
      <c r="D293" s="258" t="s">
        <v>10</v>
      </c>
      <c r="E293" s="258">
        <v>1</v>
      </c>
      <c r="F293" s="253"/>
      <c r="G293" s="251"/>
    </row>
    <row r="294" spans="1:7" ht="22.5" customHeight="1" x14ac:dyDescent="0.35">
      <c r="A294" s="260" t="s">
        <v>1062</v>
      </c>
      <c r="B294" s="250"/>
      <c r="C294" s="257" t="s">
        <v>1010</v>
      </c>
      <c r="D294" s="258" t="s">
        <v>10</v>
      </c>
      <c r="E294" s="258">
        <v>1</v>
      </c>
      <c r="F294" s="253"/>
      <c r="G294" s="251"/>
    </row>
    <row r="295" spans="1:7" ht="22.5" customHeight="1" x14ac:dyDescent="0.35">
      <c r="A295" s="260" t="s">
        <v>1063</v>
      </c>
      <c r="B295" s="250"/>
      <c r="C295" s="257" t="s">
        <v>763</v>
      </c>
      <c r="D295" s="258" t="s">
        <v>10</v>
      </c>
      <c r="E295" s="258">
        <v>1</v>
      </c>
      <c r="F295" s="253"/>
      <c r="G295" s="251"/>
    </row>
    <row r="296" spans="1:7" ht="22.5" customHeight="1" x14ac:dyDescent="0.35">
      <c r="A296" s="260" t="s">
        <v>1064</v>
      </c>
      <c r="B296" s="250"/>
      <c r="C296" s="257" t="s">
        <v>1011</v>
      </c>
      <c r="D296" s="258" t="s">
        <v>10</v>
      </c>
      <c r="E296" s="258">
        <v>1</v>
      </c>
      <c r="F296" s="253"/>
      <c r="G296" s="251"/>
    </row>
    <row r="297" spans="1:7" ht="22.5" customHeight="1" x14ac:dyDescent="0.35">
      <c r="A297" s="260" t="s">
        <v>1065</v>
      </c>
      <c r="B297" s="250"/>
      <c r="C297" s="257" t="s">
        <v>1012</v>
      </c>
      <c r="D297" s="258" t="s">
        <v>10</v>
      </c>
      <c r="E297" s="258">
        <v>1</v>
      </c>
      <c r="F297" s="253"/>
      <c r="G297" s="251"/>
    </row>
    <row r="298" spans="1:7" ht="22.5" customHeight="1" x14ac:dyDescent="0.35">
      <c r="A298" s="260" t="s">
        <v>1066</v>
      </c>
      <c r="B298" s="250"/>
      <c r="C298" s="257" t="s">
        <v>1013</v>
      </c>
      <c r="D298" s="258" t="s">
        <v>10</v>
      </c>
      <c r="E298" s="258">
        <v>1</v>
      </c>
      <c r="F298" s="253"/>
      <c r="G298" s="251"/>
    </row>
    <row r="299" spans="1:7" ht="22.5" customHeight="1" x14ac:dyDescent="0.35">
      <c r="A299" s="260" t="s">
        <v>1067</v>
      </c>
      <c r="B299" s="250"/>
      <c r="C299" s="255" t="s">
        <v>1014</v>
      </c>
      <c r="D299" s="256" t="s">
        <v>10</v>
      </c>
      <c r="E299" s="256">
        <v>1</v>
      </c>
      <c r="F299" s="253"/>
      <c r="G299" s="251"/>
    </row>
    <row r="300" spans="1:7" ht="22.5" customHeight="1" x14ac:dyDescent="0.35">
      <c r="A300" s="260" t="s">
        <v>1068</v>
      </c>
      <c r="B300" s="250"/>
      <c r="C300" s="257" t="s">
        <v>1015</v>
      </c>
      <c r="D300" s="258" t="s">
        <v>10</v>
      </c>
      <c r="E300" s="258">
        <v>1</v>
      </c>
      <c r="F300" s="253"/>
      <c r="G300" s="251"/>
    </row>
    <row r="301" spans="1:7" ht="22.5" customHeight="1" x14ac:dyDescent="0.35">
      <c r="A301" s="260" t="s">
        <v>1069</v>
      </c>
      <c r="B301" s="250"/>
      <c r="C301" s="257" t="s">
        <v>1016</v>
      </c>
      <c r="D301" s="250" t="s">
        <v>10</v>
      </c>
      <c r="E301" s="250">
        <v>1</v>
      </c>
      <c r="F301" s="253"/>
      <c r="G301" s="251"/>
    </row>
    <row r="302" spans="1:7" ht="22.5" customHeight="1" x14ac:dyDescent="0.35">
      <c r="A302" s="260" t="s">
        <v>1070</v>
      </c>
      <c r="B302" s="250"/>
      <c r="C302" s="255" t="s">
        <v>1017</v>
      </c>
      <c r="D302" s="250" t="s">
        <v>10</v>
      </c>
      <c r="E302" s="250">
        <v>1</v>
      </c>
      <c r="F302" s="253"/>
      <c r="G302" s="251"/>
    </row>
    <row r="303" spans="1:7" ht="22.5" customHeight="1" x14ac:dyDescent="0.35">
      <c r="A303" s="260" t="s">
        <v>1071</v>
      </c>
      <c r="B303" s="250"/>
      <c r="C303" s="257" t="s">
        <v>1018</v>
      </c>
      <c r="D303" s="250" t="s">
        <v>10</v>
      </c>
      <c r="E303" s="250">
        <v>1</v>
      </c>
      <c r="F303" s="253"/>
      <c r="G303" s="251"/>
    </row>
    <row r="304" spans="1:7" ht="22.5" customHeight="1" x14ac:dyDescent="0.35">
      <c r="A304" s="260" t="s">
        <v>1072</v>
      </c>
      <c r="B304" s="250"/>
      <c r="C304" s="257" t="s">
        <v>1019</v>
      </c>
      <c r="D304" s="258" t="s">
        <v>10</v>
      </c>
      <c r="E304" s="258">
        <v>1</v>
      </c>
      <c r="F304" s="253"/>
      <c r="G304" s="251"/>
    </row>
    <row r="305" spans="1:7" ht="22.5" customHeight="1" x14ac:dyDescent="0.35">
      <c r="A305" s="260" t="s">
        <v>1073</v>
      </c>
      <c r="B305" s="250"/>
      <c r="C305" s="255" t="s">
        <v>1020</v>
      </c>
      <c r="D305" s="256" t="s">
        <v>10</v>
      </c>
      <c r="E305" s="256">
        <v>1</v>
      </c>
      <c r="F305" s="253"/>
      <c r="G305" s="251"/>
    </row>
    <row r="306" spans="1:7" ht="22.5" customHeight="1" x14ac:dyDescent="0.35">
      <c r="A306" s="260" t="s">
        <v>1074</v>
      </c>
      <c r="B306" s="250"/>
      <c r="C306" s="257" t="s">
        <v>1021</v>
      </c>
      <c r="D306" s="258" t="s">
        <v>10</v>
      </c>
      <c r="E306" s="258">
        <v>1</v>
      </c>
      <c r="F306" s="253"/>
      <c r="G306" s="251"/>
    </row>
    <row r="307" spans="1:7" ht="22.5" customHeight="1" x14ac:dyDescent="0.35">
      <c r="A307" s="260" t="s">
        <v>1075</v>
      </c>
      <c r="B307" s="250"/>
      <c r="C307" s="257" t="s">
        <v>1022</v>
      </c>
      <c r="D307" s="258" t="s">
        <v>10</v>
      </c>
      <c r="E307" s="258">
        <v>1</v>
      </c>
      <c r="F307" s="253"/>
      <c r="G307" s="251"/>
    </row>
    <row r="308" spans="1:7" ht="22.5" customHeight="1" x14ac:dyDescent="0.35">
      <c r="A308" s="260" t="s">
        <v>1076</v>
      </c>
      <c r="B308" s="250"/>
      <c r="C308" s="255" t="s">
        <v>1023</v>
      </c>
      <c r="D308" s="256" t="s">
        <v>10</v>
      </c>
      <c r="E308" s="256">
        <v>1</v>
      </c>
      <c r="F308" s="253"/>
      <c r="G308" s="251"/>
    </row>
    <row r="309" spans="1:7" ht="22.5" customHeight="1" x14ac:dyDescent="0.35">
      <c r="A309" s="260" t="s">
        <v>1077</v>
      </c>
      <c r="B309" s="250"/>
      <c r="C309" s="257" t="s">
        <v>1024</v>
      </c>
      <c r="D309" s="258" t="s">
        <v>10</v>
      </c>
      <c r="E309" s="258">
        <v>1</v>
      </c>
      <c r="F309" s="253"/>
      <c r="G309" s="251"/>
    </row>
    <row r="310" spans="1:7" ht="22.5" customHeight="1" x14ac:dyDescent="0.35">
      <c r="A310" s="260" t="s">
        <v>1078</v>
      </c>
      <c r="B310" s="250"/>
      <c r="C310" s="257" t="s">
        <v>1025</v>
      </c>
      <c r="D310" s="258" t="s">
        <v>10</v>
      </c>
      <c r="E310" s="258">
        <v>1</v>
      </c>
      <c r="F310" s="253"/>
      <c r="G310" s="251"/>
    </row>
    <row r="311" spans="1:7" ht="22.5" customHeight="1" x14ac:dyDescent="0.35">
      <c r="A311" s="260"/>
      <c r="B311" s="250"/>
      <c r="C311" s="257"/>
      <c r="D311" s="258"/>
      <c r="E311" s="258"/>
      <c r="F311" s="253"/>
      <c r="G311" s="251"/>
    </row>
    <row r="312" spans="1:7" ht="22.5" customHeight="1" x14ac:dyDescent="0.35">
      <c r="A312" s="260" t="s">
        <v>1087</v>
      </c>
      <c r="B312" s="250"/>
      <c r="C312" s="252" t="s">
        <v>1147</v>
      </c>
      <c r="D312" s="256"/>
      <c r="E312" s="256"/>
      <c r="F312" s="253"/>
      <c r="G312" s="251"/>
    </row>
    <row r="313" spans="1:7" ht="22.5" customHeight="1" x14ac:dyDescent="0.35">
      <c r="A313" s="260" t="s">
        <v>1088</v>
      </c>
      <c r="B313" s="250"/>
      <c r="C313" s="257" t="s">
        <v>739</v>
      </c>
      <c r="D313" s="258" t="s">
        <v>10</v>
      </c>
      <c r="E313" s="258">
        <v>1</v>
      </c>
      <c r="F313" s="253"/>
      <c r="G313" s="251"/>
    </row>
    <row r="314" spans="1:7" ht="22.5" customHeight="1" x14ac:dyDescent="0.35">
      <c r="A314" s="260" t="s">
        <v>1089</v>
      </c>
      <c r="B314" s="250"/>
      <c r="C314" s="255" t="s">
        <v>740</v>
      </c>
      <c r="D314" s="256" t="s">
        <v>10</v>
      </c>
      <c r="E314" s="256">
        <v>1</v>
      </c>
      <c r="F314" s="253"/>
      <c r="G314" s="251"/>
    </row>
    <row r="315" spans="1:7" ht="22.5" customHeight="1" thickBot="1" x14ac:dyDescent="0.4">
      <c r="A315" s="260" t="s">
        <v>1090</v>
      </c>
      <c r="B315" s="250"/>
      <c r="C315" s="257" t="s">
        <v>742</v>
      </c>
      <c r="D315" s="258" t="s">
        <v>10</v>
      </c>
      <c r="E315" s="258">
        <v>1</v>
      </c>
      <c r="F315" s="253"/>
      <c r="G315" s="251"/>
    </row>
    <row r="316" spans="1:7" ht="22.5" customHeight="1" thickBot="1" x14ac:dyDescent="0.4">
      <c r="A316" s="149" t="s">
        <v>6584</v>
      </c>
      <c r="B316" s="150"/>
      <c r="C316" s="151" t="s">
        <v>6505</v>
      </c>
      <c r="D316" s="152"/>
      <c r="E316" s="152"/>
      <c r="F316" s="152"/>
      <c r="G316" s="153"/>
    </row>
    <row r="317" spans="1:7" ht="22.5" customHeight="1" thickBot="1" x14ac:dyDescent="0.4">
      <c r="A317" s="149" t="s">
        <v>6584</v>
      </c>
      <c r="B317" s="150"/>
      <c r="C317" s="151" t="s">
        <v>6507</v>
      </c>
      <c r="D317" s="152"/>
      <c r="E317" s="152"/>
      <c r="F317" s="152"/>
      <c r="G317" s="153"/>
    </row>
    <row r="318" spans="1:7" ht="22.5" customHeight="1" x14ac:dyDescent="0.35">
      <c r="A318" s="260" t="s">
        <v>1091</v>
      </c>
      <c r="B318" s="250"/>
      <c r="C318" s="257" t="s">
        <v>743</v>
      </c>
      <c r="D318" s="258" t="s">
        <v>10</v>
      </c>
      <c r="E318" s="258">
        <v>1</v>
      </c>
      <c r="F318" s="253"/>
      <c r="G318" s="251"/>
    </row>
    <row r="319" spans="1:7" ht="22.5" customHeight="1" x14ac:dyDescent="0.35">
      <c r="A319" s="260" t="s">
        <v>1092</v>
      </c>
      <c r="B319" s="250"/>
      <c r="C319" s="255" t="s">
        <v>744</v>
      </c>
      <c r="D319" s="256" t="s">
        <v>10</v>
      </c>
      <c r="E319" s="256">
        <v>1</v>
      </c>
      <c r="F319" s="253"/>
      <c r="G319" s="251"/>
    </row>
    <row r="320" spans="1:7" ht="22.5" customHeight="1" x14ac:dyDescent="0.35">
      <c r="A320" s="260" t="s">
        <v>1093</v>
      </c>
      <c r="B320" s="250"/>
      <c r="C320" s="257" t="s">
        <v>989</v>
      </c>
      <c r="D320" s="258" t="s">
        <v>10</v>
      </c>
      <c r="E320" s="258">
        <v>1</v>
      </c>
      <c r="F320" s="253"/>
      <c r="G320" s="251"/>
    </row>
    <row r="321" spans="1:7" ht="22.5" customHeight="1" x14ac:dyDescent="0.35">
      <c r="A321" s="260" t="s">
        <v>1094</v>
      </c>
      <c r="B321" s="250"/>
      <c r="C321" s="257" t="s">
        <v>955</v>
      </c>
      <c r="D321" s="258" t="s">
        <v>10</v>
      </c>
      <c r="E321" s="258">
        <v>1</v>
      </c>
      <c r="F321" s="253"/>
      <c r="G321" s="251"/>
    </row>
    <row r="322" spans="1:7" ht="22.5" customHeight="1" x14ac:dyDescent="0.35">
      <c r="A322" s="260" t="s">
        <v>1095</v>
      </c>
      <c r="B322" s="250"/>
      <c r="C322" s="255" t="s">
        <v>746</v>
      </c>
      <c r="D322" s="256" t="s">
        <v>10</v>
      </c>
      <c r="E322" s="256">
        <v>1</v>
      </c>
      <c r="F322" s="253"/>
      <c r="G322" s="251"/>
    </row>
    <row r="323" spans="1:7" ht="22.5" customHeight="1" x14ac:dyDescent="0.35">
      <c r="A323" s="260" t="s">
        <v>1096</v>
      </c>
      <c r="B323" s="250"/>
      <c r="C323" s="257" t="s">
        <v>990</v>
      </c>
      <c r="D323" s="258" t="s">
        <v>10</v>
      </c>
      <c r="E323" s="258">
        <v>1</v>
      </c>
      <c r="F323" s="253"/>
      <c r="G323" s="251"/>
    </row>
    <row r="324" spans="1:7" ht="22.5" customHeight="1" x14ac:dyDescent="0.35">
      <c r="A324" s="260" t="s">
        <v>1097</v>
      </c>
      <c r="B324" s="250"/>
      <c r="C324" s="257" t="s">
        <v>991</v>
      </c>
      <c r="D324" s="258" t="s">
        <v>10</v>
      </c>
      <c r="E324" s="258">
        <v>1</v>
      </c>
      <c r="F324" s="253"/>
      <c r="G324" s="251"/>
    </row>
    <row r="325" spans="1:7" ht="22.5" customHeight="1" x14ac:dyDescent="0.35">
      <c r="A325" s="260" t="s">
        <v>1098</v>
      </c>
      <c r="B325" s="250"/>
      <c r="C325" s="255" t="s">
        <v>750</v>
      </c>
      <c r="D325" s="256" t="s">
        <v>10</v>
      </c>
      <c r="E325" s="256">
        <v>1</v>
      </c>
      <c r="F325" s="253"/>
      <c r="G325" s="251"/>
    </row>
    <row r="326" spans="1:7" ht="22.5" customHeight="1" x14ac:dyDescent="0.35">
      <c r="A326" s="260" t="s">
        <v>1099</v>
      </c>
      <c r="B326" s="250"/>
      <c r="C326" s="257" t="s">
        <v>751</v>
      </c>
      <c r="D326" s="258" t="s">
        <v>10</v>
      </c>
      <c r="E326" s="258">
        <v>1</v>
      </c>
      <c r="F326" s="253"/>
      <c r="G326" s="251"/>
    </row>
    <row r="327" spans="1:7" ht="22.5" customHeight="1" x14ac:dyDescent="0.35">
      <c r="A327" s="260" t="s">
        <v>1100</v>
      </c>
      <c r="B327" s="250"/>
      <c r="C327" s="257" t="s">
        <v>992</v>
      </c>
      <c r="D327" s="258" t="s">
        <v>10</v>
      </c>
      <c r="E327" s="258">
        <v>1</v>
      </c>
      <c r="F327" s="253"/>
      <c r="G327" s="251"/>
    </row>
    <row r="328" spans="1:7" ht="22.5" customHeight="1" x14ac:dyDescent="0.35">
      <c r="A328" s="260" t="s">
        <v>1101</v>
      </c>
      <c r="B328" s="250"/>
      <c r="C328" s="255" t="s">
        <v>993</v>
      </c>
      <c r="D328" s="256" t="s">
        <v>10</v>
      </c>
      <c r="E328" s="256">
        <v>1</v>
      </c>
      <c r="F328" s="253"/>
      <c r="G328" s="251"/>
    </row>
    <row r="329" spans="1:7" ht="22.5" customHeight="1" x14ac:dyDescent="0.35">
      <c r="A329" s="260" t="s">
        <v>1102</v>
      </c>
      <c r="B329" s="250"/>
      <c r="C329" s="257" t="s">
        <v>994</v>
      </c>
      <c r="D329" s="258" t="s">
        <v>10</v>
      </c>
      <c r="E329" s="258">
        <v>1</v>
      </c>
      <c r="F329" s="253"/>
      <c r="G329" s="251"/>
    </row>
    <row r="330" spans="1:7" ht="22.5" customHeight="1" x14ac:dyDescent="0.35">
      <c r="A330" s="260" t="s">
        <v>1103</v>
      </c>
      <c r="B330" s="250"/>
      <c r="C330" s="257" t="s">
        <v>848</v>
      </c>
      <c r="D330" s="258" t="s">
        <v>10</v>
      </c>
      <c r="E330" s="258">
        <v>1</v>
      </c>
      <c r="F330" s="253"/>
      <c r="G330" s="251"/>
    </row>
    <row r="331" spans="1:7" ht="22.5" customHeight="1" x14ac:dyDescent="0.35">
      <c r="A331" s="260" t="s">
        <v>1104</v>
      </c>
      <c r="B331" s="250"/>
      <c r="C331" s="255" t="s">
        <v>754</v>
      </c>
      <c r="D331" s="256" t="s">
        <v>10</v>
      </c>
      <c r="E331" s="256">
        <v>1</v>
      </c>
      <c r="F331" s="253"/>
      <c r="G331" s="251"/>
    </row>
    <row r="332" spans="1:7" ht="22.5" customHeight="1" x14ac:dyDescent="0.35">
      <c r="A332" s="260" t="s">
        <v>1105</v>
      </c>
      <c r="B332" s="250"/>
      <c r="C332" s="257" t="s">
        <v>995</v>
      </c>
      <c r="D332" s="258" t="s">
        <v>10</v>
      </c>
      <c r="E332" s="258">
        <v>1</v>
      </c>
      <c r="F332" s="253"/>
      <c r="G332" s="251"/>
    </row>
    <row r="333" spans="1:7" ht="22.5" customHeight="1" x14ac:dyDescent="0.35">
      <c r="A333" s="260" t="s">
        <v>1106</v>
      </c>
      <c r="B333" s="250"/>
      <c r="C333" s="257" t="s">
        <v>996</v>
      </c>
      <c r="D333" s="258" t="s">
        <v>10</v>
      </c>
      <c r="E333" s="258">
        <v>1</v>
      </c>
      <c r="F333" s="253"/>
      <c r="G333" s="251"/>
    </row>
    <row r="334" spans="1:7" ht="22.5" customHeight="1" x14ac:dyDescent="0.35">
      <c r="A334" s="260" t="s">
        <v>1107</v>
      </c>
      <c r="B334" s="250"/>
      <c r="C334" s="255" t="s">
        <v>997</v>
      </c>
      <c r="D334" s="256" t="s">
        <v>10</v>
      </c>
      <c r="E334" s="256">
        <v>1</v>
      </c>
      <c r="F334" s="253"/>
      <c r="G334" s="251"/>
    </row>
    <row r="335" spans="1:7" ht="22.5" customHeight="1" x14ac:dyDescent="0.35">
      <c r="A335" s="260" t="s">
        <v>1108</v>
      </c>
      <c r="B335" s="250"/>
      <c r="C335" s="257" t="s">
        <v>998</v>
      </c>
      <c r="D335" s="258" t="s">
        <v>10</v>
      </c>
      <c r="E335" s="258">
        <v>1</v>
      </c>
      <c r="F335" s="253"/>
      <c r="G335" s="251"/>
    </row>
    <row r="336" spans="1:7" ht="22.5" customHeight="1" x14ac:dyDescent="0.35">
      <c r="A336" s="260" t="s">
        <v>1109</v>
      </c>
      <c r="B336" s="250"/>
      <c r="C336" s="257" t="s">
        <v>999</v>
      </c>
      <c r="D336" s="258" t="s">
        <v>10</v>
      </c>
      <c r="E336" s="258">
        <v>1</v>
      </c>
      <c r="F336" s="253"/>
      <c r="G336" s="251"/>
    </row>
    <row r="337" spans="1:7" ht="22.5" customHeight="1" x14ac:dyDescent="0.35">
      <c r="A337" s="260" t="s">
        <v>1110</v>
      </c>
      <c r="B337" s="250"/>
      <c r="C337" s="255" t="s">
        <v>757</v>
      </c>
      <c r="D337" s="256" t="s">
        <v>10</v>
      </c>
      <c r="E337" s="256">
        <v>1</v>
      </c>
      <c r="F337" s="253"/>
      <c r="G337" s="251"/>
    </row>
    <row r="338" spans="1:7" ht="22.5" customHeight="1" x14ac:dyDescent="0.35">
      <c r="A338" s="260" t="s">
        <v>1111</v>
      </c>
      <c r="B338" s="250"/>
      <c r="C338" s="257" t="s">
        <v>1000</v>
      </c>
      <c r="D338" s="258" t="s">
        <v>10</v>
      </c>
      <c r="E338" s="258">
        <v>1</v>
      </c>
      <c r="F338" s="253"/>
      <c r="G338" s="251"/>
    </row>
    <row r="339" spans="1:7" ht="22.5" customHeight="1" x14ac:dyDescent="0.35">
      <c r="A339" s="260" t="s">
        <v>1112</v>
      </c>
      <c r="B339" s="250"/>
      <c r="C339" s="257" t="s">
        <v>1001</v>
      </c>
      <c r="D339" s="258" t="s">
        <v>10</v>
      </c>
      <c r="E339" s="258">
        <v>1</v>
      </c>
      <c r="F339" s="253"/>
      <c r="G339" s="251"/>
    </row>
    <row r="340" spans="1:7" ht="22.5" customHeight="1" x14ac:dyDescent="0.35">
      <c r="A340" s="260" t="s">
        <v>1113</v>
      </c>
      <c r="B340" s="250"/>
      <c r="C340" s="255" t="s">
        <v>1002</v>
      </c>
      <c r="D340" s="256" t="s">
        <v>10</v>
      </c>
      <c r="E340" s="256">
        <v>1</v>
      </c>
      <c r="F340" s="253"/>
      <c r="G340" s="251"/>
    </row>
    <row r="341" spans="1:7" ht="22.5" customHeight="1" x14ac:dyDescent="0.35">
      <c r="A341" s="260" t="s">
        <v>1114</v>
      </c>
      <c r="B341" s="250"/>
      <c r="C341" s="257" t="s">
        <v>1003</v>
      </c>
      <c r="D341" s="258" t="s">
        <v>10</v>
      </c>
      <c r="E341" s="258">
        <v>1</v>
      </c>
      <c r="F341" s="253"/>
      <c r="G341" s="251"/>
    </row>
    <row r="342" spans="1:7" ht="22.5" customHeight="1" x14ac:dyDescent="0.35">
      <c r="A342" s="260" t="s">
        <v>1115</v>
      </c>
      <c r="B342" s="250"/>
      <c r="C342" s="257" t="s">
        <v>1004</v>
      </c>
      <c r="D342" s="258" t="s">
        <v>10</v>
      </c>
      <c r="E342" s="258">
        <v>1</v>
      </c>
      <c r="F342" s="253"/>
      <c r="G342" s="251"/>
    </row>
    <row r="343" spans="1:7" ht="22.5" customHeight="1" x14ac:dyDescent="0.35">
      <c r="A343" s="260" t="s">
        <v>1116</v>
      </c>
      <c r="B343" s="250"/>
      <c r="C343" s="255" t="s">
        <v>760</v>
      </c>
      <c r="D343" s="256" t="s">
        <v>10</v>
      </c>
      <c r="E343" s="256">
        <v>1</v>
      </c>
      <c r="F343" s="253"/>
      <c r="G343" s="251"/>
    </row>
    <row r="344" spans="1:7" ht="22.5" customHeight="1" x14ac:dyDescent="0.35">
      <c r="A344" s="260" t="s">
        <v>1117</v>
      </c>
      <c r="B344" s="250"/>
      <c r="C344" s="257" t="s">
        <v>1005</v>
      </c>
      <c r="D344" s="258" t="s">
        <v>10</v>
      </c>
      <c r="E344" s="258">
        <v>1</v>
      </c>
      <c r="F344" s="253"/>
      <c r="G344" s="251"/>
    </row>
    <row r="345" spans="1:7" ht="22.5" customHeight="1" x14ac:dyDescent="0.35">
      <c r="A345" s="260" t="s">
        <v>1118</v>
      </c>
      <c r="B345" s="250"/>
      <c r="C345" s="257" t="s">
        <v>1006</v>
      </c>
      <c r="D345" s="258" t="s">
        <v>10</v>
      </c>
      <c r="E345" s="258">
        <v>1</v>
      </c>
      <c r="F345" s="253"/>
      <c r="G345" s="251"/>
    </row>
    <row r="346" spans="1:7" ht="22.5" customHeight="1" x14ac:dyDescent="0.35">
      <c r="A346" s="260" t="s">
        <v>1119</v>
      </c>
      <c r="B346" s="250"/>
      <c r="C346" s="255" t="s">
        <v>1007</v>
      </c>
      <c r="D346" s="256" t="s">
        <v>10</v>
      </c>
      <c r="E346" s="256">
        <v>1</v>
      </c>
      <c r="F346" s="253"/>
      <c r="G346" s="251"/>
    </row>
    <row r="347" spans="1:7" ht="22.5" customHeight="1" x14ac:dyDescent="0.35">
      <c r="A347" s="260" t="s">
        <v>1120</v>
      </c>
      <c r="B347" s="250"/>
      <c r="C347" s="257" t="s">
        <v>1008</v>
      </c>
      <c r="D347" s="258" t="s">
        <v>10</v>
      </c>
      <c r="E347" s="258">
        <v>1</v>
      </c>
      <c r="F347" s="253"/>
      <c r="G347" s="251"/>
    </row>
    <row r="348" spans="1:7" ht="22.5" customHeight="1" x14ac:dyDescent="0.35">
      <c r="A348" s="260" t="s">
        <v>1121</v>
      </c>
      <c r="B348" s="250"/>
      <c r="C348" s="257" t="s">
        <v>1009</v>
      </c>
      <c r="D348" s="258" t="s">
        <v>10</v>
      </c>
      <c r="E348" s="258">
        <v>1</v>
      </c>
      <c r="F348" s="253"/>
      <c r="G348" s="251"/>
    </row>
    <row r="349" spans="1:7" ht="22.5" customHeight="1" x14ac:dyDescent="0.35">
      <c r="A349" s="260" t="s">
        <v>1122</v>
      </c>
      <c r="B349" s="250"/>
      <c r="C349" s="255" t="s">
        <v>1010</v>
      </c>
      <c r="D349" s="256" t="s">
        <v>10</v>
      </c>
      <c r="E349" s="256">
        <v>1</v>
      </c>
      <c r="F349" s="253"/>
      <c r="G349" s="251"/>
    </row>
    <row r="350" spans="1:7" ht="22.5" customHeight="1" x14ac:dyDescent="0.35">
      <c r="A350" s="260" t="s">
        <v>1123</v>
      </c>
      <c r="B350" s="250"/>
      <c r="C350" s="257" t="s">
        <v>763</v>
      </c>
      <c r="D350" s="258" t="s">
        <v>10</v>
      </c>
      <c r="E350" s="258">
        <v>1</v>
      </c>
      <c r="F350" s="253"/>
      <c r="G350" s="251"/>
    </row>
    <row r="351" spans="1:7" ht="22.5" customHeight="1" x14ac:dyDescent="0.35">
      <c r="A351" s="260" t="s">
        <v>1124</v>
      </c>
      <c r="B351" s="250"/>
      <c r="C351" s="257" t="s">
        <v>1011</v>
      </c>
      <c r="D351" s="258" t="s">
        <v>10</v>
      </c>
      <c r="E351" s="258">
        <v>1</v>
      </c>
      <c r="F351" s="253"/>
      <c r="G351" s="251"/>
    </row>
    <row r="352" spans="1:7" ht="22.5" customHeight="1" x14ac:dyDescent="0.35">
      <c r="A352" s="260" t="s">
        <v>1125</v>
      </c>
      <c r="B352" s="250"/>
      <c r="C352" s="255" t="s">
        <v>1012</v>
      </c>
      <c r="D352" s="256" t="s">
        <v>10</v>
      </c>
      <c r="E352" s="256">
        <v>1</v>
      </c>
      <c r="F352" s="253"/>
      <c r="G352" s="251"/>
    </row>
    <row r="353" spans="1:7" ht="22.5" customHeight="1" x14ac:dyDescent="0.35">
      <c r="A353" s="260" t="s">
        <v>1126</v>
      </c>
      <c r="B353" s="250"/>
      <c r="C353" s="257" t="s">
        <v>1013</v>
      </c>
      <c r="D353" s="258" t="s">
        <v>10</v>
      </c>
      <c r="E353" s="258">
        <v>1</v>
      </c>
      <c r="F353" s="253"/>
      <c r="G353" s="251"/>
    </row>
    <row r="354" spans="1:7" ht="22.5" customHeight="1" x14ac:dyDescent="0.35">
      <c r="A354" s="260" t="s">
        <v>1127</v>
      </c>
      <c r="B354" s="250"/>
      <c r="C354" s="257" t="s">
        <v>1014</v>
      </c>
      <c r="D354" s="258" t="s">
        <v>10</v>
      </c>
      <c r="E354" s="258">
        <v>1</v>
      </c>
      <c r="F354" s="253"/>
      <c r="G354" s="251"/>
    </row>
    <row r="355" spans="1:7" ht="22.5" customHeight="1" x14ac:dyDescent="0.35">
      <c r="A355" s="260" t="s">
        <v>1128</v>
      </c>
      <c r="B355" s="250"/>
      <c r="C355" s="255" t="s">
        <v>1015</v>
      </c>
      <c r="D355" s="256" t="s">
        <v>10</v>
      </c>
      <c r="E355" s="256">
        <v>1</v>
      </c>
      <c r="F355" s="253"/>
      <c r="G355" s="251"/>
    </row>
    <row r="356" spans="1:7" ht="22.5" customHeight="1" x14ac:dyDescent="0.35">
      <c r="A356" s="260" t="s">
        <v>1129</v>
      </c>
      <c r="B356" s="250"/>
      <c r="C356" s="257" t="s">
        <v>1016</v>
      </c>
      <c r="D356" s="258" t="s">
        <v>10</v>
      </c>
      <c r="E356" s="258">
        <v>1</v>
      </c>
      <c r="F356" s="253"/>
      <c r="G356" s="251"/>
    </row>
    <row r="357" spans="1:7" ht="22.5" customHeight="1" x14ac:dyDescent="0.35">
      <c r="A357" s="260" t="s">
        <v>1130</v>
      </c>
      <c r="B357" s="250"/>
      <c r="C357" s="257" t="s">
        <v>1017</v>
      </c>
      <c r="D357" s="258" t="s">
        <v>10</v>
      </c>
      <c r="E357" s="258">
        <v>1</v>
      </c>
      <c r="F357" s="253"/>
      <c r="G357" s="251"/>
    </row>
    <row r="358" spans="1:7" ht="22.5" customHeight="1" x14ac:dyDescent="0.35">
      <c r="A358" s="260" t="s">
        <v>1131</v>
      </c>
      <c r="B358" s="250"/>
      <c r="C358" s="255" t="s">
        <v>1018</v>
      </c>
      <c r="D358" s="256" t="s">
        <v>10</v>
      </c>
      <c r="E358" s="256">
        <v>1</v>
      </c>
      <c r="F358" s="253"/>
      <c r="G358" s="251"/>
    </row>
    <row r="359" spans="1:7" ht="22.5" customHeight="1" x14ac:dyDescent="0.35">
      <c r="A359" s="260" t="s">
        <v>1132</v>
      </c>
      <c r="B359" s="250"/>
      <c r="C359" s="257" t="s">
        <v>1019</v>
      </c>
      <c r="D359" s="258" t="s">
        <v>10</v>
      </c>
      <c r="E359" s="258">
        <v>1</v>
      </c>
      <c r="F359" s="253"/>
      <c r="G359" s="251"/>
    </row>
    <row r="360" spans="1:7" ht="22.5" customHeight="1" thickBot="1" x14ac:dyDescent="0.4">
      <c r="A360" s="260" t="s">
        <v>1133</v>
      </c>
      <c r="B360" s="250"/>
      <c r="C360" s="257" t="s">
        <v>1020</v>
      </c>
      <c r="D360" s="258" t="s">
        <v>10</v>
      </c>
      <c r="E360" s="258">
        <v>1</v>
      </c>
      <c r="F360" s="253"/>
      <c r="G360" s="251"/>
    </row>
    <row r="361" spans="1:7" ht="22.5" customHeight="1" thickBot="1" x14ac:dyDescent="0.4">
      <c r="A361" s="149" t="s">
        <v>6584</v>
      </c>
      <c r="B361" s="150"/>
      <c r="C361" s="151" t="s">
        <v>6505</v>
      </c>
      <c r="D361" s="152"/>
      <c r="E361" s="152"/>
      <c r="F361" s="152"/>
      <c r="G361" s="153"/>
    </row>
    <row r="362" spans="1:7" ht="22.5" customHeight="1" thickBot="1" x14ac:dyDescent="0.4">
      <c r="A362" s="149" t="s">
        <v>6584</v>
      </c>
      <c r="B362" s="150"/>
      <c r="C362" s="151" t="s">
        <v>6507</v>
      </c>
      <c r="D362" s="152"/>
      <c r="E362" s="152"/>
      <c r="F362" s="152"/>
      <c r="G362" s="153"/>
    </row>
    <row r="363" spans="1:7" ht="22.5" customHeight="1" x14ac:dyDescent="0.35">
      <c r="A363" s="260" t="s">
        <v>1134</v>
      </c>
      <c r="B363" s="250"/>
      <c r="C363" s="255" t="s">
        <v>1021</v>
      </c>
      <c r="D363" s="256" t="s">
        <v>10</v>
      </c>
      <c r="E363" s="256">
        <v>1</v>
      </c>
      <c r="F363" s="253"/>
      <c r="G363" s="251"/>
    </row>
    <row r="364" spans="1:7" ht="22.5" customHeight="1" x14ac:dyDescent="0.35">
      <c r="A364" s="260" t="s">
        <v>1135</v>
      </c>
      <c r="B364" s="250"/>
      <c r="C364" s="257" t="s">
        <v>1022</v>
      </c>
      <c r="D364" s="258" t="s">
        <v>10</v>
      </c>
      <c r="E364" s="258">
        <v>1</v>
      </c>
      <c r="F364" s="253"/>
      <c r="G364" s="251"/>
    </row>
    <row r="365" spans="1:7" ht="22.5" customHeight="1" x14ac:dyDescent="0.35">
      <c r="A365" s="260" t="s">
        <v>1136</v>
      </c>
      <c r="B365" s="250"/>
      <c r="C365" s="257" t="s">
        <v>1023</v>
      </c>
      <c r="D365" s="258" t="s">
        <v>10</v>
      </c>
      <c r="E365" s="258">
        <v>1</v>
      </c>
      <c r="F365" s="253"/>
      <c r="G365" s="251"/>
    </row>
    <row r="366" spans="1:7" ht="22.5" customHeight="1" x14ac:dyDescent="0.35">
      <c r="A366" s="260" t="s">
        <v>1137</v>
      </c>
      <c r="B366" s="250"/>
      <c r="C366" s="255" t="s">
        <v>1024</v>
      </c>
      <c r="D366" s="256" t="s">
        <v>10</v>
      </c>
      <c r="E366" s="256">
        <v>1</v>
      </c>
      <c r="F366" s="253"/>
      <c r="G366" s="251"/>
    </row>
    <row r="367" spans="1:7" ht="22.5" customHeight="1" x14ac:dyDescent="0.35">
      <c r="A367" s="260" t="s">
        <v>1138</v>
      </c>
      <c r="B367" s="250"/>
      <c r="C367" s="257" t="s">
        <v>1025</v>
      </c>
      <c r="D367" s="258" t="s">
        <v>10</v>
      </c>
      <c r="E367" s="258">
        <v>1</v>
      </c>
      <c r="F367" s="253"/>
      <c r="G367" s="251"/>
    </row>
    <row r="368" spans="1:7" ht="22.5" customHeight="1" x14ac:dyDescent="0.35">
      <c r="A368" s="260" t="s">
        <v>1139</v>
      </c>
      <c r="B368" s="250"/>
      <c r="C368" s="257" t="s">
        <v>1079</v>
      </c>
      <c r="D368" s="258" t="s">
        <v>10</v>
      </c>
      <c r="E368" s="258">
        <v>1</v>
      </c>
      <c r="F368" s="253"/>
      <c r="G368" s="251"/>
    </row>
    <row r="369" spans="1:7" ht="22.5" customHeight="1" x14ac:dyDescent="0.35">
      <c r="A369" s="260" t="s">
        <v>1140</v>
      </c>
      <c r="B369" s="250"/>
      <c r="C369" s="255" t="s">
        <v>1080</v>
      </c>
      <c r="D369" s="256" t="s">
        <v>10</v>
      </c>
      <c r="E369" s="256">
        <v>1</v>
      </c>
      <c r="F369" s="253"/>
      <c r="G369" s="251"/>
    </row>
    <row r="370" spans="1:7" ht="22.5" customHeight="1" x14ac:dyDescent="0.35">
      <c r="A370" s="260" t="s">
        <v>1141</v>
      </c>
      <c r="B370" s="250"/>
      <c r="C370" s="257" t="s">
        <v>1081</v>
      </c>
      <c r="D370" s="258" t="s">
        <v>10</v>
      </c>
      <c r="E370" s="258">
        <v>1</v>
      </c>
      <c r="F370" s="253"/>
      <c r="G370" s="251"/>
    </row>
    <row r="371" spans="1:7" ht="22.5" customHeight="1" x14ac:dyDescent="0.35">
      <c r="A371" s="260" t="s">
        <v>1142</v>
      </c>
      <c r="B371" s="250"/>
      <c r="C371" s="257" t="s">
        <v>1082</v>
      </c>
      <c r="D371" s="258" t="s">
        <v>10</v>
      </c>
      <c r="E371" s="258">
        <v>1</v>
      </c>
      <c r="F371" s="253"/>
      <c r="G371" s="251"/>
    </row>
    <row r="372" spans="1:7" ht="22.5" customHeight="1" x14ac:dyDescent="0.35">
      <c r="A372" s="260" t="s">
        <v>1143</v>
      </c>
      <c r="B372" s="250"/>
      <c r="C372" s="255" t="s">
        <v>1083</v>
      </c>
      <c r="D372" s="256" t="s">
        <v>10</v>
      </c>
      <c r="E372" s="256">
        <v>1</v>
      </c>
      <c r="F372" s="253"/>
      <c r="G372" s="251"/>
    </row>
    <row r="373" spans="1:7" ht="22.5" customHeight="1" x14ac:dyDescent="0.35">
      <c r="A373" s="260" t="s">
        <v>1144</v>
      </c>
      <c r="B373" s="250"/>
      <c r="C373" s="257" t="s">
        <v>1084</v>
      </c>
      <c r="D373" s="258" t="s">
        <v>10</v>
      </c>
      <c r="E373" s="258">
        <v>1</v>
      </c>
      <c r="F373" s="253"/>
      <c r="G373" s="251"/>
    </row>
    <row r="374" spans="1:7" ht="22.5" customHeight="1" x14ac:dyDescent="0.35">
      <c r="A374" s="260" t="s">
        <v>1145</v>
      </c>
      <c r="B374" s="250"/>
      <c r="C374" s="257" t="s">
        <v>1085</v>
      </c>
      <c r="D374" s="258" t="s">
        <v>10</v>
      </c>
      <c r="E374" s="258">
        <v>1</v>
      </c>
      <c r="F374" s="253"/>
      <c r="G374" s="251"/>
    </row>
    <row r="375" spans="1:7" ht="22.5" customHeight="1" x14ac:dyDescent="0.35">
      <c r="A375" s="260" t="s">
        <v>1146</v>
      </c>
      <c r="B375" s="250"/>
      <c r="C375" s="255" t="s">
        <v>1086</v>
      </c>
      <c r="D375" s="256" t="s">
        <v>10</v>
      </c>
      <c r="E375" s="256">
        <v>1</v>
      </c>
      <c r="F375" s="253"/>
      <c r="G375" s="251"/>
    </row>
    <row r="376" spans="1:7" ht="22.5" customHeight="1" x14ac:dyDescent="0.35">
      <c r="A376" s="260"/>
      <c r="B376" s="250"/>
      <c r="C376" s="257"/>
      <c r="D376" s="258"/>
      <c r="E376" s="258"/>
      <c r="F376" s="253"/>
      <c r="G376" s="251"/>
    </row>
    <row r="377" spans="1:7" ht="22.5" customHeight="1" x14ac:dyDescent="0.35">
      <c r="A377" s="260" t="s">
        <v>1165</v>
      </c>
      <c r="B377" s="250"/>
      <c r="C377" s="252" t="s">
        <v>1160</v>
      </c>
      <c r="D377" s="258"/>
      <c r="E377" s="258"/>
      <c r="F377" s="253"/>
      <c r="G377" s="251"/>
    </row>
    <row r="378" spans="1:7" ht="22.5" customHeight="1" x14ac:dyDescent="0.35">
      <c r="A378" s="260" t="s">
        <v>1166</v>
      </c>
      <c r="B378" s="250"/>
      <c r="C378" s="257" t="s">
        <v>618</v>
      </c>
      <c r="D378" s="258" t="s">
        <v>9</v>
      </c>
      <c r="E378" s="258">
        <v>100</v>
      </c>
      <c r="F378" s="253"/>
      <c r="G378" s="251"/>
    </row>
    <row r="379" spans="1:7" ht="22.5" customHeight="1" x14ac:dyDescent="0.35">
      <c r="A379" s="260" t="s">
        <v>1167</v>
      </c>
      <c r="B379" s="250"/>
      <c r="C379" s="257" t="s">
        <v>619</v>
      </c>
      <c r="D379" s="258" t="s">
        <v>9</v>
      </c>
      <c r="E379" s="258">
        <v>100</v>
      </c>
      <c r="F379" s="253"/>
      <c r="G379" s="251"/>
    </row>
    <row r="380" spans="1:7" ht="22.5" customHeight="1" x14ac:dyDescent="0.35">
      <c r="A380" s="260" t="s">
        <v>1168</v>
      </c>
      <c r="B380" s="250"/>
      <c r="C380" s="255" t="s">
        <v>620</v>
      </c>
      <c r="D380" s="258" t="s">
        <v>9</v>
      </c>
      <c r="E380" s="258">
        <v>100</v>
      </c>
      <c r="F380" s="253"/>
      <c r="G380" s="251"/>
    </row>
    <row r="381" spans="1:7" ht="22.5" customHeight="1" x14ac:dyDescent="0.35">
      <c r="A381" s="260" t="s">
        <v>1169</v>
      </c>
      <c r="B381" s="250"/>
      <c r="C381" s="257" t="s">
        <v>621</v>
      </c>
      <c r="D381" s="258" t="s">
        <v>9</v>
      </c>
      <c r="E381" s="258">
        <v>100</v>
      </c>
      <c r="F381" s="253"/>
      <c r="G381" s="251"/>
    </row>
    <row r="382" spans="1:7" ht="22.5" customHeight="1" x14ac:dyDescent="0.35">
      <c r="A382" s="260" t="s">
        <v>1170</v>
      </c>
      <c r="B382" s="250"/>
      <c r="C382" s="257" t="s">
        <v>622</v>
      </c>
      <c r="D382" s="258" t="s">
        <v>9</v>
      </c>
      <c r="E382" s="258">
        <v>100</v>
      </c>
      <c r="F382" s="253"/>
      <c r="G382" s="251"/>
    </row>
    <row r="383" spans="1:7" ht="22.5" customHeight="1" x14ac:dyDescent="0.35">
      <c r="A383" s="260" t="s">
        <v>1171</v>
      </c>
      <c r="B383" s="250"/>
      <c r="C383" s="255" t="s">
        <v>706</v>
      </c>
      <c r="D383" s="258" t="s">
        <v>9</v>
      </c>
      <c r="E383" s="258">
        <v>100</v>
      </c>
      <c r="F383" s="253"/>
      <c r="G383" s="251"/>
    </row>
    <row r="384" spans="1:7" ht="22.5" customHeight="1" x14ac:dyDescent="0.35">
      <c r="A384" s="260" t="s">
        <v>1172</v>
      </c>
      <c r="B384" s="250"/>
      <c r="C384" s="257" t="s">
        <v>707</v>
      </c>
      <c r="D384" s="258" t="s">
        <v>9</v>
      </c>
      <c r="E384" s="258">
        <v>100</v>
      </c>
      <c r="F384" s="253"/>
      <c r="G384" s="251"/>
    </row>
    <row r="385" spans="1:7" ht="22.5" customHeight="1" x14ac:dyDescent="0.35">
      <c r="A385" s="260" t="s">
        <v>1173</v>
      </c>
      <c r="B385" s="250"/>
      <c r="C385" s="257" t="s">
        <v>708</v>
      </c>
      <c r="D385" s="258" t="s">
        <v>9</v>
      </c>
      <c r="E385" s="258">
        <v>100</v>
      </c>
      <c r="F385" s="253"/>
      <c r="G385" s="251"/>
    </row>
    <row r="386" spans="1:7" ht="22.5" customHeight="1" x14ac:dyDescent="0.35">
      <c r="A386" s="260" t="s">
        <v>1174</v>
      </c>
      <c r="B386" s="250"/>
      <c r="C386" s="257" t="s">
        <v>952</v>
      </c>
      <c r="D386" s="258" t="s">
        <v>9</v>
      </c>
      <c r="E386" s="258">
        <v>100</v>
      </c>
      <c r="F386" s="253"/>
      <c r="G386" s="251"/>
    </row>
    <row r="387" spans="1:7" ht="22.5" customHeight="1" x14ac:dyDescent="0.35">
      <c r="A387" s="260"/>
      <c r="B387" s="250"/>
      <c r="C387" s="257"/>
      <c r="D387" s="258"/>
      <c r="E387" s="258"/>
      <c r="F387" s="253"/>
      <c r="G387" s="251"/>
    </row>
    <row r="388" spans="1:7" ht="22.5" customHeight="1" x14ac:dyDescent="0.35">
      <c r="A388" s="260" t="s">
        <v>1175</v>
      </c>
      <c r="B388" s="250"/>
      <c r="C388" s="252" t="s">
        <v>1161</v>
      </c>
      <c r="D388" s="258"/>
      <c r="E388" s="258"/>
      <c r="F388" s="253"/>
      <c r="G388" s="251"/>
    </row>
    <row r="389" spans="1:7" ht="22.5" customHeight="1" x14ac:dyDescent="0.35">
      <c r="A389" s="260" t="s">
        <v>1176</v>
      </c>
      <c r="B389" s="250"/>
      <c r="C389" s="257" t="s">
        <v>618</v>
      </c>
      <c r="D389" s="258" t="s">
        <v>9</v>
      </c>
      <c r="E389" s="258">
        <v>100</v>
      </c>
      <c r="F389" s="253"/>
      <c r="G389" s="251"/>
    </row>
    <row r="390" spans="1:7" ht="22.5" customHeight="1" x14ac:dyDescent="0.35">
      <c r="A390" s="260" t="s">
        <v>1177</v>
      </c>
      <c r="B390" s="250"/>
      <c r="C390" s="257" t="s">
        <v>619</v>
      </c>
      <c r="D390" s="258" t="s">
        <v>9</v>
      </c>
      <c r="E390" s="258">
        <v>100</v>
      </c>
      <c r="F390" s="253"/>
      <c r="G390" s="251"/>
    </row>
    <row r="391" spans="1:7" ht="22.5" customHeight="1" x14ac:dyDescent="0.35">
      <c r="A391" s="260" t="s">
        <v>1178</v>
      </c>
      <c r="B391" s="250"/>
      <c r="C391" s="255" t="s">
        <v>620</v>
      </c>
      <c r="D391" s="258" t="s">
        <v>9</v>
      </c>
      <c r="E391" s="258">
        <v>100</v>
      </c>
      <c r="F391" s="253"/>
      <c r="G391" s="251"/>
    </row>
    <row r="392" spans="1:7" ht="22.5" customHeight="1" x14ac:dyDescent="0.35">
      <c r="A392" s="260" t="s">
        <v>1179</v>
      </c>
      <c r="B392" s="250"/>
      <c r="C392" s="257" t="s">
        <v>621</v>
      </c>
      <c r="D392" s="258" t="s">
        <v>9</v>
      </c>
      <c r="E392" s="258">
        <v>100</v>
      </c>
      <c r="F392" s="253"/>
      <c r="G392" s="251"/>
    </row>
    <row r="393" spans="1:7" ht="22.5" customHeight="1" x14ac:dyDescent="0.35">
      <c r="A393" s="260" t="s">
        <v>1180</v>
      </c>
      <c r="B393" s="250"/>
      <c r="C393" s="257" t="s">
        <v>622</v>
      </c>
      <c r="D393" s="258" t="s">
        <v>9</v>
      </c>
      <c r="E393" s="258">
        <v>100</v>
      </c>
      <c r="F393" s="253"/>
      <c r="G393" s="251"/>
    </row>
    <row r="394" spans="1:7" ht="22.5" customHeight="1" x14ac:dyDescent="0.35">
      <c r="A394" s="260" t="s">
        <v>1181</v>
      </c>
      <c r="B394" s="250"/>
      <c r="C394" s="255" t="s">
        <v>706</v>
      </c>
      <c r="D394" s="258" t="s">
        <v>9</v>
      </c>
      <c r="E394" s="258">
        <v>100</v>
      </c>
      <c r="F394" s="253"/>
      <c r="G394" s="251"/>
    </row>
    <row r="395" spans="1:7" ht="22.5" customHeight="1" x14ac:dyDescent="0.35">
      <c r="A395" s="260" t="s">
        <v>1182</v>
      </c>
      <c r="B395" s="250"/>
      <c r="C395" s="257" t="s">
        <v>707</v>
      </c>
      <c r="D395" s="258" t="s">
        <v>9</v>
      </c>
      <c r="E395" s="258">
        <v>100</v>
      </c>
      <c r="F395" s="253"/>
      <c r="G395" s="251"/>
    </row>
    <row r="396" spans="1:7" ht="22.5" customHeight="1" x14ac:dyDescent="0.35">
      <c r="A396" s="260" t="s">
        <v>1183</v>
      </c>
      <c r="B396" s="250"/>
      <c r="C396" s="257" t="s">
        <v>708</v>
      </c>
      <c r="D396" s="258" t="s">
        <v>9</v>
      </c>
      <c r="E396" s="258">
        <v>100</v>
      </c>
      <c r="F396" s="253"/>
      <c r="G396" s="251"/>
    </row>
    <row r="397" spans="1:7" ht="22.5" customHeight="1" x14ac:dyDescent="0.35">
      <c r="A397" s="260" t="s">
        <v>1184</v>
      </c>
      <c r="B397" s="250"/>
      <c r="C397" s="257" t="s">
        <v>952</v>
      </c>
      <c r="D397" s="258" t="s">
        <v>9</v>
      </c>
      <c r="E397" s="258">
        <v>100</v>
      </c>
      <c r="F397" s="253"/>
      <c r="G397" s="251"/>
    </row>
    <row r="398" spans="1:7" ht="22.5" customHeight="1" x14ac:dyDescent="0.35">
      <c r="A398" s="260"/>
      <c r="B398" s="250"/>
      <c r="C398" s="257"/>
      <c r="D398" s="258"/>
      <c r="E398" s="258"/>
      <c r="F398" s="253"/>
      <c r="G398" s="251"/>
    </row>
    <row r="399" spans="1:7" ht="22.5" customHeight="1" x14ac:dyDescent="0.35">
      <c r="A399" s="260" t="s">
        <v>1185</v>
      </c>
      <c r="B399" s="250"/>
      <c r="C399" s="252" t="s">
        <v>1162</v>
      </c>
      <c r="D399" s="250"/>
      <c r="E399" s="250"/>
      <c r="F399" s="253"/>
      <c r="G399" s="251"/>
    </row>
    <row r="400" spans="1:7" ht="22.5" customHeight="1" x14ac:dyDescent="0.35">
      <c r="A400" s="260" t="s">
        <v>1186</v>
      </c>
      <c r="B400" s="250"/>
      <c r="C400" s="257" t="s">
        <v>618</v>
      </c>
      <c r="D400" s="258" t="s">
        <v>9</v>
      </c>
      <c r="E400" s="258">
        <v>100</v>
      </c>
      <c r="F400" s="253"/>
      <c r="G400" s="251"/>
    </row>
    <row r="401" spans="1:7" ht="22.5" customHeight="1" x14ac:dyDescent="0.35">
      <c r="A401" s="260" t="s">
        <v>1187</v>
      </c>
      <c r="B401" s="250"/>
      <c r="C401" s="257" t="s">
        <v>619</v>
      </c>
      <c r="D401" s="258" t="s">
        <v>9</v>
      </c>
      <c r="E401" s="258">
        <v>100</v>
      </c>
      <c r="F401" s="253"/>
      <c r="G401" s="251"/>
    </row>
    <row r="402" spans="1:7" ht="22.5" customHeight="1" x14ac:dyDescent="0.35">
      <c r="A402" s="260" t="s">
        <v>1188</v>
      </c>
      <c r="B402" s="250"/>
      <c r="C402" s="255" t="s">
        <v>620</v>
      </c>
      <c r="D402" s="258" t="s">
        <v>9</v>
      </c>
      <c r="E402" s="258">
        <v>100</v>
      </c>
      <c r="F402" s="253"/>
      <c r="G402" s="251"/>
    </row>
    <row r="403" spans="1:7" ht="22.5" customHeight="1" x14ac:dyDescent="0.35">
      <c r="A403" s="260" t="s">
        <v>1189</v>
      </c>
      <c r="B403" s="250"/>
      <c r="C403" s="257" t="s">
        <v>621</v>
      </c>
      <c r="D403" s="258" t="s">
        <v>9</v>
      </c>
      <c r="E403" s="258">
        <v>100</v>
      </c>
      <c r="F403" s="253"/>
      <c r="G403" s="251"/>
    </row>
    <row r="404" spans="1:7" ht="22.5" customHeight="1" x14ac:dyDescent="0.35">
      <c r="A404" s="260" t="s">
        <v>1190</v>
      </c>
      <c r="B404" s="250"/>
      <c r="C404" s="257" t="s">
        <v>622</v>
      </c>
      <c r="D404" s="258" t="s">
        <v>9</v>
      </c>
      <c r="E404" s="258">
        <v>100</v>
      </c>
      <c r="F404" s="253"/>
      <c r="G404" s="251"/>
    </row>
    <row r="405" spans="1:7" ht="22.5" customHeight="1" thickBot="1" x14ac:dyDescent="0.4">
      <c r="A405" s="260" t="s">
        <v>1191</v>
      </c>
      <c r="B405" s="250"/>
      <c r="C405" s="255" t="s">
        <v>706</v>
      </c>
      <c r="D405" s="258" t="s">
        <v>9</v>
      </c>
      <c r="E405" s="258">
        <v>100</v>
      </c>
      <c r="F405" s="253"/>
      <c r="G405" s="251"/>
    </row>
    <row r="406" spans="1:7" ht="22.5" customHeight="1" thickBot="1" x14ac:dyDescent="0.4">
      <c r="A406" s="149" t="s">
        <v>6584</v>
      </c>
      <c r="B406" s="150"/>
      <c r="C406" s="151" t="s">
        <v>6505</v>
      </c>
      <c r="D406" s="152"/>
      <c r="E406" s="152"/>
      <c r="F406" s="152"/>
      <c r="G406" s="153"/>
    </row>
    <row r="407" spans="1:7" ht="22.5" customHeight="1" thickBot="1" x14ac:dyDescent="0.4">
      <c r="A407" s="149" t="s">
        <v>6584</v>
      </c>
      <c r="B407" s="150"/>
      <c r="C407" s="151" t="s">
        <v>6507</v>
      </c>
      <c r="D407" s="152"/>
      <c r="E407" s="152"/>
      <c r="F407" s="152"/>
      <c r="G407" s="153"/>
    </row>
    <row r="408" spans="1:7" ht="22.5" customHeight="1" x14ac:dyDescent="0.35">
      <c r="A408" s="260" t="s">
        <v>1192</v>
      </c>
      <c r="B408" s="250"/>
      <c r="C408" s="257" t="s">
        <v>707</v>
      </c>
      <c r="D408" s="258" t="s">
        <v>9</v>
      </c>
      <c r="E408" s="258">
        <v>100</v>
      </c>
      <c r="F408" s="253"/>
      <c r="G408" s="251"/>
    </row>
    <row r="409" spans="1:7" ht="22.5" customHeight="1" x14ac:dyDescent="0.35">
      <c r="A409" s="260" t="s">
        <v>1193</v>
      </c>
      <c r="B409" s="250"/>
      <c r="C409" s="257" t="s">
        <v>708</v>
      </c>
      <c r="D409" s="258" t="s">
        <v>9</v>
      </c>
      <c r="E409" s="258">
        <v>100</v>
      </c>
      <c r="F409" s="253"/>
      <c r="G409" s="251"/>
    </row>
    <row r="410" spans="1:7" ht="22.5" customHeight="1" x14ac:dyDescent="0.35">
      <c r="A410" s="260" t="s">
        <v>1194</v>
      </c>
      <c r="B410" s="250"/>
      <c r="C410" s="257" t="s">
        <v>952</v>
      </c>
      <c r="D410" s="258" t="s">
        <v>9</v>
      </c>
      <c r="E410" s="258">
        <v>100</v>
      </c>
      <c r="F410" s="253"/>
      <c r="G410" s="251"/>
    </row>
    <row r="411" spans="1:7" ht="22.5" customHeight="1" x14ac:dyDescent="0.35">
      <c r="A411" s="260"/>
      <c r="B411" s="250"/>
      <c r="C411" s="257"/>
      <c r="D411" s="258"/>
      <c r="E411" s="258"/>
      <c r="F411" s="253"/>
      <c r="G411" s="251"/>
    </row>
    <row r="412" spans="1:7" ht="22.5" customHeight="1" x14ac:dyDescent="0.35">
      <c r="A412" s="260" t="s">
        <v>1195</v>
      </c>
      <c r="B412" s="250"/>
      <c r="C412" s="252" t="s">
        <v>1163</v>
      </c>
      <c r="D412" s="258"/>
      <c r="E412" s="258"/>
      <c r="F412" s="253"/>
      <c r="G412" s="251"/>
    </row>
    <row r="413" spans="1:7" ht="22.5" customHeight="1" x14ac:dyDescent="0.35">
      <c r="A413" s="260" t="s">
        <v>1196</v>
      </c>
      <c r="B413" s="250"/>
      <c r="C413" s="257" t="s">
        <v>618</v>
      </c>
      <c r="D413" s="258" t="s">
        <v>9</v>
      </c>
      <c r="E413" s="258">
        <v>100</v>
      </c>
      <c r="F413" s="253"/>
      <c r="G413" s="251"/>
    </row>
    <row r="414" spans="1:7" ht="22.5" customHeight="1" x14ac:dyDescent="0.35">
      <c r="A414" s="260" t="s">
        <v>1197</v>
      </c>
      <c r="B414" s="250"/>
      <c r="C414" s="257" t="s">
        <v>619</v>
      </c>
      <c r="D414" s="258" t="s">
        <v>9</v>
      </c>
      <c r="E414" s="258">
        <v>100</v>
      </c>
      <c r="F414" s="253"/>
      <c r="G414" s="251"/>
    </row>
    <row r="415" spans="1:7" ht="22.5" customHeight="1" x14ac:dyDescent="0.35">
      <c r="A415" s="260" t="s">
        <v>1198</v>
      </c>
      <c r="B415" s="250"/>
      <c r="C415" s="257" t="s">
        <v>620</v>
      </c>
      <c r="D415" s="258" t="s">
        <v>9</v>
      </c>
      <c r="E415" s="258">
        <v>100</v>
      </c>
      <c r="F415" s="253"/>
      <c r="G415" s="251"/>
    </row>
    <row r="416" spans="1:7" ht="22.5" customHeight="1" x14ac:dyDescent="0.35">
      <c r="A416" s="260" t="s">
        <v>1199</v>
      </c>
      <c r="B416" s="250"/>
      <c r="C416" s="257" t="s">
        <v>621</v>
      </c>
      <c r="D416" s="258" t="s">
        <v>9</v>
      </c>
      <c r="E416" s="258">
        <v>100</v>
      </c>
      <c r="F416" s="253"/>
      <c r="G416" s="251"/>
    </row>
    <row r="417" spans="1:7" ht="22.5" customHeight="1" x14ac:dyDescent="0.35">
      <c r="A417" s="260" t="s">
        <v>1200</v>
      </c>
      <c r="B417" s="250"/>
      <c r="C417" s="257" t="s">
        <v>622</v>
      </c>
      <c r="D417" s="258" t="s">
        <v>9</v>
      </c>
      <c r="E417" s="258">
        <v>100</v>
      </c>
      <c r="F417" s="253"/>
      <c r="G417" s="251"/>
    </row>
    <row r="418" spans="1:7" ht="22.5" customHeight="1" x14ac:dyDescent="0.35">
      <c r="A418" s="260" t="s">
        <v>1201</v>
      </c>
      <c r="B418" s="250"/>
      <c r="C418" s="257" t="s">
        <v>706</v>
      </c>
      <c r="D418" s="258" t="s">
        <v>9</v>
      </c>
      <c r="E418" s="258">
        <v>100</v>
      </c>
      <c r="F418" s="253"/>
      <c r="G418" s="251"/>
    </row>
    <row r="419" spans="1:7" ht="22.5" customHeight="1" x14ac:dyDescent="0.35">
      <c r="A419" s="260" t="s">
        <v>1202</v>
      </c>
      <c r="B419" s="250"/>
      <c r="C419" s="257" t="s">
        <v>707</v>
      </c>
      <c r="D419" s="258" t="s">
        <v>9</v>
      </c>
      <c r="E419" s="258">
        <v>100</v>
      </c>
      <c r="F419" s="253"/>
      <c r="G419" s="251"/>
    </row>
    <row r="420" spans="1:7" ht="22.5" customHeight="1" x14ac:dyDescent="0.35">
      <c r="A420" s="260" t="s">
        <v>1203</v>
      </c>
      <c r="B420" s="250"/>
      <c r="C420" s="257" t="s">
        <v>708</v>
      </c>
      <c r="D420" s="258" t="s">
        <v>9</v>
      </c>
      <c r="E420" s="258">
        <v>100</v>
      </c>
      <c r="F420" s="253"/>
      <c r="G420" s="251"/>
    </row>
    <row r="421" spans="1:7" ht="22.5" customHeight="1" x14ac:dyDescent="0.35">
      <c r="A421" s="260" t="s">
        <v>1204</v>
      </c>
      <c r="B421" s="250"/>
      <c r="C421" s="257" t="s">
        <v>952</v>
      </c>
      <c r="D421" s="258" t="s">
        <v>9</v>
      </c>
      <c r="E421" s="258">
        <v>100</v>
      </c>
      <c r="F421" s="253"/>
      <c r="G421" s="251"/>
    </row>
    <row r="422" spans="1:7" ht="22.5" customHeight="1" x14ac:dyDescent="0.35">
      <c r="A422" s="260"/>
      <c r="B422" s="250"/>
      <c r="C422" s="257"/>
      <c r="D422" s="258"/>
      <c r="E422" s="258"/>
      <c r="F422" s="253"/>
      <c r="G422" s="251"/>
    </row>
    <row r="423" spans="1:7" ht="22.5" customHeight="1" x14ac:dyDescent="0.35">
      <c r="A423" s="260" t="s">
        <v>1205</v>
      </c>
      <c r="B423" s="250"/>
      <c r="C423" s="252" t="s">
        <v>1164</v>
      </c>
      <c r="D423" s="258"/>
      <c r="E423" s="258"/>
      <c r="F423" s="253"/>
      <c r="G423" s="251"/>
    </row>
    <row r="424" spans="1:7" ht="22.5" customHeight="1" x14ac:dyDescent="0.35">
      <c r="A424" s="260" t="s">
        <v>1206</v>
      </c>
      <c r="B424" s="250"/>
      <c r="C424" s="257" t="s">
        <v>84</v>
      </c>
      <c r="D424" s="250" t="s">
        <v>9</v>
      </c>
      <c r="E424" s="250">
        <v>6</v>
      </c>
      <c r="F424" s="253"/>
      <c r="G424" s="251"/>
    </row>
    <row r="425" spans="1:7" ht="22.5" customHeight="1" x14ac:dyDescent="0.35">
      <c r="A425" s="260" t="s">
        <v>6177</v>
      </c>
      <c r="B425" s="250"/>
      <c r="C425" s="257" t="s">
        <v>6176</v>
      </c>
      <c r="D425" s="250" t="s">
        <v>9</v>
      </c>
      <c r="E425" s="250">
        <v>6</v>
      </c>
      <c r="F425" s="253"/>
      <c r="G425" s="251"/>
    </row>
    <row r="426" spans="1:7" ht="22.5" customHeight="1" x14ac:dyDescent="0.35">
      <c r="A426" s="260" t="s">
        <v>6179</v>
      </c>
      <c r="B426" s="250"/>
      <c r="C426" s="257" t="s">
        <v>6181</v>
      </c>
      <c r="D426" s="250" t="s">
        <v>9</v>
      </c>
      <c r="E426" s="250">
        <v>6</v>
      </c>
      <c r="F426" s="253"/>
      <c r="G426" s="251"/>
    </row>
    <row r="427" spans="1:7" ht="22.5" customHeight="1" x14ac:dyDescent="0.35">
      <c r="A427" s="260" t="s">
        <v>6180</v>
      </c>
      <c r="B427" s="250"/>
      <c r="C427" s="257" t="s">
        <v>6178</v>
      </c>
      <c r="D427" s="250" t="s">
        <v>9</v>
      </c>
      <c r="E427" s="250">
        <v>6</v>
      </c>
      <c r="F427" s="253"/>
      <c r="G427" s="251"/>
    </row>
    <row r="428" spans="1:7" ht="22.5" customHeight="1" x14ac:dyDescent="0.35">
      <c r="A428" s="260" t="s">
        <v>6193</v>
      </c>
      <c r="B428" s="250"/>
      <c r="C428" s="257" t="s">
        <v>6182</v>
      </c>
      <c r="D428" s="250" t="s">
        <v>9</v>
      </c>
      <c r="E428" s="250">
        <v>6</v>
      </c>
      <c r="F428" s="253"/>
      <c r="G428" s="251"/>
    </row>
    <row r="429" spans="1:7" ht="22.5" customHeight="1" x14ac:dyDescent="0.35">
      <c r="A429" s="260"/>
      <c r="B429" s="280"/>
      <c r="C429" s="257"/>
      <c r="D429" s="286"/>
      <c r="E429" s="286"/>
      <c r="F429" s="286"/>
      <c r="G429" s="282"/>
    </row>
    <row r="430" spans="1:7" ht="22.5" customHeight="1" x14ac:dyDescent="0.35">
      <c r="A430" s="260" t="s">
        <v>6192</v>
      </c>
      <c r="B430" s="280"/>
      <c r="C430" s="281" t="s">
        <v>6191</v>
      </c>
      <c r="D430" s="262"/>
      <c r="E430" s="262"/>
      <c r="F430" s="262"/>
      <c r="G430" s="282"/>
    </row>
    <row r="431" spans="1:7" ht="22.5" customHeight="1" x14ac:dyDescent="0.35">
      <c r="A431" s="260" t="s">
        <v>6194</v>
      </c>
      <c r="B431" s="280"/>
      <c r="C431" s="257" t="s">
        <v>6189</v>
      </c>
      <c r="D431" s="250" t="s">
        <v>9</v>
      </c>
      <c r="E431" s="250">
        <v>6</v>
      </c>
      <c r="F431" s="262"/>
      <c r="G431" s="282"/>
    </row>
    <row r="432" spans="1:7" ht="22.5" customHeight="1" x14ac:dyDescent="0.35">
      <c r="A432" s="260" t="s">
        <v>6195</v>
      </c>
      <c r="B432" s="280"/>
      <c r="C432" s="257" t="s">
        <v>650</v>
      </c>
      <c r="D432" s="250" t="s">
        <v>9</v>
      </c>
      <c r="E432" s="250">
        <v>6</v>
      </c>
      <c r="F432" s="262"/>
      <c r="G432" s="282"/>
    </row>
    <row r="433" spans="1:7" ht="22.5" customHeight="1" x14ac:dyDescent="0.35">
      <c r="A433" s="260" t="s">
        <v>6196</v>
      </c>
      <c r="B433" s="280"/>
      <c r="C433" s="257" t="s">
        <v>6190</v>
      </c>
      <c r="D433" s="250" t="s">
        <v>9</v>
      </c>
      <c r="E433" s="250">
        <v>6</v>
      </c>
      <c r="F433" s="262"/>
      <c r="G433" s="282"/>
    </row>
    <row r="434" spans="1:7" ht="22.5" customHeight="1" x14ac:dyDescent="0.35">
      <c r="A434" s="260" t="s">
        <v>6198</v>
      </c>
      <c r="B434" s="280"/>
      <c r="C434" s="257" t="s">
        <v>6479</v>
      </c>
      <c r="D434" s="250" t="s">
        <v>9</v>
      </c>
      <c r="E434" s="250">
        <v>6</v>
      </c>
      <c r="F434" s="262"/>
      <c r="G434" s="282"/>
    </row>
    <row r="435" spans="1:7" ht="22.5" customHeight="1" x14ac:dyDescent="0.35">
      <c r="A435" s="260" t="s">
        <v>6199</v>
      </c>
      <c r="B435" s="280"/>
      <c r="C435" s="257" t="s">
        <v>6197</v>
      </c>
      <c r="D435" s="262" t="s">
        <v>9</v>
      </c>
      <c r="E435" s="262">
        <v>1</v>
      </c>
      <c r="F435" s="262"/>
      <c r="G435" s="282"/>
    </row>
    <row r="436" spans="1:7" ht="28.5" customHeight="1" x14ac:dyDescent="0.35">
      <c r="A436" s="260" t="s">
        <v>6200</v>
      </c>
      <c r="B436" s="280"/>
      <c r="C436" s="245" t="s">
        <v>6477</v>
      </c>
      <c r="D436" s="250" t="s">
        <v>6161</v>
      </c>
      <c r="E436" s="250">
        <v>1</v>
      </c>
      <c r="F436" s="250">
        <v>60000</v>
      </c>
      <c r="G436" s="251">
        <f>F436*E436</f>
        <v>60000</v>
      </c>
    </row>
    <row r="437" spans="1:7" ht="22.5" customHeight="1" x14ac:dyDescent="0.35">
      <c r="A437" s="260" t="s">
        <v>6478</v>
      </c>
      <c r="B437" s="280"/>
      <c r="C437" s="245" t="s">
        <v>6188</v>
      </c>
      <c r="D437" s="250" t="s">
        <v>5669</v>
      </c>
      <c r="E437" s="250">
        <f>F436</f>
        <v>60000</v>
      </c>
      <c r="F437" s="250"/>
      <c r="G437" s="251"/>
    </row>
    <row r="438" spans="1:7" ht="22.5" customHeight="1" thickBot="1" x14ac:dyDescent="0.4">
      <c r="A438" s="287"/>
      <c r="B438" s="280"/>
      <c r="C438" s="288"/>
      <c r="D438" s="286"/>
      <c r="E438" s="286"/>
      <c r="F438" s="286"/>
      <c r="G438" s="282"/>
    </row>
    <row r="439" spans="1:7" ht="22.5" customHeight="1" thickBot="1" x14ac:dyDescent="0.4">
      <c r="A439" s="267"/>
      <c r="B439" s="268"/>
      <c r="C439" s="283" t="s">
        <v>4825</v>
      </c>
      <c r="D439" s="284"/>
      <c r="E439" s="285"/>
      <c r="F439" s="272"/>
      <c r="G439" s="273"/>
    </row>
  </sheetData>
  <mergeCells count="3">
    <mergeCell ref="C439:E439"/>
    <mergeCell ref="F439:G439"/>
    <mergeCell ref="A2:B2"/>
  </mergeCells>
  <phoneticPr fontId="21" type="noConversion"/>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&amp;C&amp;"Bookman Old Style,Regular"&amp;8&amp;K01+019IRRIGATION TERM CONTRACT- BILL OF QUANTITIES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26"/>
  <sheetViews>
    <sheetView view="pageLayout" topLeftCell="A402" zoomScaleNormal="100" zoomScaleSheetLayoutView="118" workbookViewId="0">
      <selection activeCell="A402" sqref="A402:G403"/>
    </sheetView>
  </sheetViews>
  <sheetFormatPr defaultColWidth="9.08984375" defaultRowHeight="22.5" customHeight="1" x14ac:dyDescent="0.35"/>
  <cols>
    <col min="1" max="1" width="11.90625" style="54" customWidth="1"/>
    <col min="2" max="2" width="10.90625" style="26" bestFit="1" customWidth="1"/>
    <col min="3" max="3" width="68.726562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274" t="s">
        <v>53</v>
      </c>
      <c r="B2" s="275"/>
      <c r="C2" s="246" t="s">
        <v>1207</v>
      </c>
      <c r="D2" s="276"/>
      <c r="E2" s="276"/>
      <c r="F2" s="277"/>
      <c r="G2" s="278"/>
    </row>
    <row r="3" spans="1:7" ht="23.5" customHeight="1" x14ac:dyDescent="0.35">
      <c r="A3" s="249" t="s">
        <v>1219</v>
      </c>
      <c r="B3" s="250"/>
      <c r="C3" s="245" t="s">
        <v>1208</v>
      </c>
      <c r="D3" s="250"/>
      <c r="E3" s="250"/>
      <c r="F3" s="250"/>
      <c r="G3" s="251"/>
    </row>
    <row r="4" spans="1:7" ht="23.5" customHeight="1" x14ac:dyDescent="0.35">
      <c r="A4" s="249"/>
      <c r="B4" s="250"/>
      <c r="C4" s="245"/>
      <c r="D4" s="250"/>
      <c r="E4" s="250"/>
      <c r="F4" s="253"/>
      <c r="G4" s="251"/>
    </row>
    <row r="5" spans="1:7" ht="23.5" customHeight="1" x14ac:dyDescent="0.35">
      <c r="A5" s="249" t="s">
        <v>1220</v>
      </c>
      <c r="B5" s="250"/>
      <c r="C5" s="252" t="s">
        <v>6208</v>
      </c>
      <c r="D5" s="250"/>
      <c r="E5" s="250"/>
      <c r="F5" s="253"/>
      <c r="G5" s="251"/>
    </row>
    <row r="6" spans="1:7" ht="22.5" customHeight="1" x14ac:dyDescent="0.35">
      <c r="A6" s="249" t="s">
        <v>1221</v>
      </c>
      <c r="B6" s="250"/>
      <c r="C6" s="245" t="s">
        <v>4821</v>
      </c>
      <c r="D6" s="250" t="s">
        <v>9</v>
      </c>
      <c r="E6" s="250">
        <v>6</v>
      </c>
      <c r="F6" s="253"/>
      <c r="G6" s="251"/>
    </row>
    <row r="7" spans="1:7" ht="22.5" customHeight="1" x14ac:dyDescent="0.35">
      <c r="A7" s="249" t="s">
        <v>1222</v>
      </c>
      <c r="B7" s="250"/>
      <c r="C7" s="245" t="s">
        <v>1209</v>
      </c>
      <c r="D7" s="250" t="s">
        <v>9</v>
      </c>
      <c r="E7" s="250">
        <v>6</v>
      </c>
      <c r="F7" s="253"/>
      <c r="G7" s="251"/>
    </row>
    <row r="8" spans="1:7" ht="22.5" customHeight="1" x14ac:dyDescent="0.35">
      <c r="A8" s="249" t="s">
        <v>1223</v>
      </c>
      <c r="B8" s="250"/>
      <c r="C8" s="245" t="s">
        <v>1210</v>
      </c>
      <c r="D8" s="250" t="s">
        <v>9</v>
      </c>
      <c r="E8" s="250">
        <v>6</v>
      </c>
      <c r="F8" s="253"/>
      <c r="G8" s="251"/>
    </row>
    <row r="9" spans="1:7" ht="22.5" customHeight="1" x14ac:dyDescent="0.35">
      <c r="A9" s="249" t="s">
        <v>1224</v>
      </c>
      <c r="B9" s="250"/>
      <c r="C9" s="245" t="s">
        <v>1211</v>
      </c>
      <c r="D9" s="250" t="s">
        <v>9</v>
      </c>
      <c r="E9" s="250">
        <v>6</v>
      </c>
      <c r="F9" s="253"/>
      <c r="G9" s="251"/>
    </row>
    <row r="10" spans="1:7" ht="22.5" customHeight="1" x14ac:dyDescent="0.35">
      <c r="A10" s="249" t="s">
        <v>1225</v>
      </c>
      <c r="B10" s="250"/>
      <c r="C10" s="245" t="s">
        <v>1212</v>
      </c>
      <c r="D10" s="250" t="s">
        <v>9</v>
      </c>
      <c r="E10" s="250">
        <v>6</v>
      </c>
      <c r="F10" s="253"/>
      <c r="G10" s="251"/>
    </row>
    <row r="11" spans="1:7" ht="22.5" customHeight="1" x14ac:dyDescent="0.35">
      <c r="A11" s="249" t="s">
        <v>1226</v>
      </c>
      <c r="B11" s="250"/>
      <c r="C11" s="245" t="s">
        <v>1213</v>
      </c>
      <c r="D11" s="250" t="s">
        <v>9</v>
      </c>
      <c r="E11" s="250">
        <v>6</v>
      </c>
      <c r="F11" s="253"/>
      <c r="G11" s="251"/>
    </row>
    <row r="12" spans="1:7" ht="22.5" customHeight="1" x14ac:dyDescent="0.35">
      <c r="A12" s="249" t="s">
        <v>1227</v>
      </c>
      <c r="B12" s="250"/>
      <c r="C12" s="245" t="s">
        <v>1214</v>
      </c>
      <c r="D12" s="250" t="s">
        <v>9</v>
      </c>
      <c r="E12" s="250">
        <v>6</v>
      </c>
      <c r="F12" s="253"/>
      <c r="G12" s="251"/>
    </row>
    <row r="13" spans="1:7" ht="22.5" customHeight="1" x14ac:dyDescent="0.35">
      <c r="A13" s="249" t="s">
        <v>1228</v>
      </c>
      <c r="B13" s="250"/>
      <c r="C13" s="245" t="s">
        <v>1215</v>
      </c>
      <c r="D13" s="250" t="s">
        <v>9</v>
      </c>
      <c r="E13" s="250">
        <v>6</v>
      </c>
      <c r="F13" s="253"/>
      <c r="G13" s="251"/>
    </row>
    <row r="14" spans="1:7" ht="22.5" customHeight="1" x14ac:dyDescent="0.35">
      <c r="A14" s="249" t="s">
        <v>1229</v>
      </c>
      <c r="B14" s="250"/>
      <c r="C14" s="245" t="s">
        <v>1216</v>
      </c>
      <c r="D14" s="250" t="s">
        <v>9</v>
      </c>
      <c r="E14" s="250">
        <v>6</v>
      </c>
      <c r="F14" s="253"/>
      <c r="G14" s="251"/>
    </row>
    <row r="15" spans="1:7" ht="22.5" customHeight="1" x14ac:dyDescent="0.35">
      <c r="A15" s="249" t="s">
        <v>1230</v>
      </c>
      <c r="B15" s="250"/>
      <c r="C15" s="245" t="s">
        <v>1217</v>
      </c>
      <c r="D15" s="250" t="s">
        <v>9</v>
      </c>
      <c r="E15" s="250">
        <v>6</v>
      </c>
      <c r="F15" s="253"/>
      <c r="G15" s="251"/>
    </row>
    <row r="16" spans="1:7" ht="22.5" customHeight="1" x14ac:dyDescent="0.35">
      <c r="A16" s="249" t="s">
        <v>1231</v>
      </c>
      <c r="B16" s="250"/>
      <c r="C16" s="245" t="s">
        <v>1218</v>
      </c>
      <c r="D16" s="250" t="s">
        <v>9</v>
      </c>
      <c r="E16" s="250">
        <v>6</v>
      </c>
      <c r="F16" s="253"/>
      <c r="G16" s="251"/>
    </row>
    <row r="17" spans="1:7" ht="22.5" customHeight="1" x14ac:dyDescent="0.35">
      <c r="A17" s="249"/>
      <c r="B17" s="250"/>
      <c r="C17" s="245"/>
      <c r="D17" s="250"/>
      <c r="E17" s="250"/>
      <c r="F17" s="253"/>
      <c r="G17" s="251"/>
    </row>
    <row r="18" spans="1:7" ht="28.65" customHeight="1" x14ac:dyDescent="0.35">
      <c r="A18" s="249" t="s">
        <v>1232</v>
      </c>
      <c r="B18" s="250"/>
      <c r="C18" s="252" t="s">
        <v>6209</v>
      </c>
      <c r="D18" s="250"/>
      <c r="E18" s="250"/>
      <c r="F18" s="253"/>
      <c r="G18" s="251"/>
    </row>
    <row r="19" spans="1:7" ht="22.5" customHeight="1" x14ac:dyDescent="0.35">
      <c r="A19" s="249" t="s">
        <v>1233</v>
      </c>
      <c r="B19" s="250"/>
      <c r="C19" s="245" t="s">
        <v>4821</v>
      </c>
      <c r="D19" s="250" t="s">
        <v>9</v>
      </c>
      <c r="E19" s="250">
        <v>6</v>
      </c>
      <c r="F19" s="253"/>
      <c r="G19" s="251"/>
    </row>
    <row r="20" spans="1:7" ht="22.5" customHeight="1" x14ac:dyDescent="0.35">
      <c r="A20" s="249" t="s">
        <v>1234</v>
      </c>
      <c r="B20" s="250"/>
      <c r="C20" s="245" t="s">
        <v>1209</v>
      </c>
      <c r="D20" s="250" t="s">
        <v>9</v>
      </c>
      <c r="E20" s="250">
        <v>6</v>
      </c>
      <c r="F20" s="253"/>
      <c r="G20" s="251"/>
    </row>
    <row r="21" spans="1:7" ht="22.5" customHeight="1" x14ac:dyDescent="0.35">
      <c r="A21" s="249" t="s">
        <v>1235</v>
      </c>
      <c r="B21" s="250"/>
      <c r="C21" s="245" t="s">
        <v>1210</v>
      </c>
      <c r="D21" s="250" t="s">
        <v>9</v>
      </c>
      <c r="E21" s="250">
        <v>6</v>
      </c>
      <c r="F21" s="253"/>
      <c r="G21" s="251"/>
    </row>
    <row r="22" spans="1:7" ht="22.5" customHeight="1" x14ac:dyDescent="0.35">
      <c r="A22" s="249" t="s">
        <v>1236</v>
      </c>
      <c r="B22" s="250"/>
      <c r="C22" s="245" t="s">
        <v>1211</v>
      </c>
      <c r="D22" s="250" t="s">
        <v>9</v>
      </c>
      <c r="E22" s="250">
        <v>6</v>
      </c>
      <c r="F22" s="253"/>
      <c r="G22" s="251"/>
    </row>
    <row r="23" spans="1:7" ht="22.5" customHeight="1" x14ac:dyDescent="0.35">
      <c r="A23" s="249" t="s">
        <v>1237</v>
      </c>
      <c r="B23" s="250"/>
      <c r="C23" s="245" t="s">
        <v>1212</v>
      </c>
      <c r="D23" s="250" t="s">
        <v>9</v>
      </c>
      <c r="E23" s="250">
        <v>6</v>
      </c>
      <c r="F23" s="253"/>
      <c r="G23" s="251"/>
    </row>
    <row r="24" spans="1:7" ht="22.5" customHeight="1" x14ac:dyDescent="0.35">
      <c r="A24" s="249" t="s">
        <v>1238</v>
      </c>
      <c r="B24" s="250"/>
      <c r="C24" s="245" t="s">
        <v>1213</v>
      </c>
      <c r="D24" s="250" t="s">
        <v>9</v>
      </c>
      <c r="E24" s="250">
        <v>6</v>
      </c>
      <c r="F24" s="253"/>
      <c r="G24" s="251"/>
    </row>
    <row r="25" spans="1:7" ht="22.5" customHeight="1" x14ac:dyDescent="0.35">
      <c r="A25" s="249" t="s">
        <v>1239</v>
      </c>
      <c r="B25" s="250"/>
      <c r="C25" s="245" t="s">
        <v>1214</v>
      </c>
      <c r="D25" s="250" t="s">
        <v>9</v>
      </c>
      <c r="E25" s="250">
        <v>6</v>
      </c>
      <c r="F25" s="253"/>
      <c r="G25" s="251"/>
    </row>
    <row r="26" spans="1:7" ht="22.5" customHeight="1" x14ac:dyDescent="0.35">
      <c r="A26" s="249" t="s">
        <v>1240</v>
      </c>
      <c r="B26" s="250"/>
      <c r="C26" s="245" t="s">
        <v>1215</v>
      </c>
      <c r="D26" s="250" t="s">
        <v>9</v>
      </c>
      <c r="E26" s="250">
        <v>6</v>
      </c>
      <c r="F26" s="253"/>
      <c r="G26" s="251"/>
    </row>
    <row r="27" spans="1:7" ht="22.5" customHeight="1" x14ac:dyDescent="0.35">
      <c r="A27" s="249" t="s">
        <v>1241</v>
      </c>
      <c r="B27" s="250"/>
      <c r="C27" s="245" t="s">
        <v>1216</v>
      </c>
      <c r="D27" s="250" t="s">
        <v>9</v>
      </c>
      <c r="E27" s="250">
        <v>6</v>
      </c>
      <c r="F27" s="253"/>
      <c r="G27" s="251"/>
    </row>
    <row r="28" spans="1:7" ht="22.5" customHeight="1" x14ac:dyDescent="0.35">
      <c r="A28" s="249" t="s">
        <v>1242</v>
      </c>
      <c r="B28" s="250"/>
      <c r="C28" s="245" t="s">
        <v>1217</v>
      </c>
      <c r="D28" s="250" t="s">
        <v>9</v>
      </c>
      <c r="E28" s="250">
        <v>6</v>
      </c>
      <c r="F28" s="253"/>
      <c r="G28" s="251"/>
    </row>
    <row r="29" spans="1:7" ht="22.5" customHeight="1" x14ac:dyDescent="0.35">
      <c r="A29" s="249" t="s">
        <v>1243</v>
      </c>
      <c r="B29" s="250"/>
      <c r="C29" s="245" t="s">
        <v>1218</v>
      </c>
      <c r="D29" s="250" t="s">
        <v>9</v>
      </c>
      <c r="E29" s="250">
        <v>6</v>
      </c>
      <c r="F29" s="253"/>
      <c r="G29" s="251"/>
    </row>
    <row r="30" spans="1:7" ht="22.5" customHeight="1" x14ac:dyDescent="0.35">
      <c r="A30" s="249"/>
      <c r="B30" s="250"/>
      <c r="C30" s="245"/>
      <c r="D30" s="250"/>
      <c r="E30" s="250"/>
      <c r="F30" s="253"/>
      <c r="G30" s="251"/>
    </row>
    <row r="31" spans="1:7" ht="31.4" customHeight="1" x14ac:dyDescent="0.35">
      <c r="A31" s="249" t="s">
        <v>1244</v>
      </c>
      <c r="B31" s="250"/>
      <c r="C31" s="252" t="s">
        <v>6210</v>
      </c>
      <c r="D31" s="250"/>
      <c r="E31" s="250"/>
      <c r="F31" s="253"/>
      <c r="G31" s="251"/>
    </row>
    <row r="32" spans="1:7" ht="22.5" customHeight="1" x14ac:dyDescent="0.35">
      <c r="A32" s="249" t="s">
        <v>1245</v>
      </c>
      <c r="B32" s="250"/>
      <c r="C32" s="255" t="s">
        <v>4821</v>
      </c>
      <c r="D32" s="256" t="s">
        <v>9</v>
      </c>
      <c r="E32" s="256">
        <v>6</v>
      </c>
      <c r="F32" s="253"/>
      <c r="G32" s="251"/>
    </row>
    <row r="33" spans="1:7" ht="22.5" customHeight="1" x14ac:dyDescent="0.35">
      <c r="A33" s="249" t="s">
        <v>1246</v>
      </c>
      <c r="B33" s="250"/>
      <c r="C33" s="257" t="s">
        <v>1209</v>
      </c>
      <c r="D33" s="258" t="s">
        <v>9</v>
      </c>
      <c r="E33" s="258">
        <v>6</v>
      </c>
      <c r="F33" s="253"/>
      <c r="G33" s="251"/>
    </row>
    <row r="34" spans="1:7" ht="22.5" customHeight="1" x14ac:dyDescent="0.35">
      <c r="A34" s="249" t="s">
        <v>1247</v>
      </c>
      <c r="B34" s="250"/>
      <c r="C34" s="257" t="s">
        <v>1210</v>
      </c>
      <c r="D34" s="258" t="s">
        <v>9</v>
      </c>
      <c r="E34" s="258">
        <v>6</v>
      </c>
      <c r="F34" s="253"/>
      <c r="G34" s="251"/>
    </row>
    <row r="35" spans="1:7" ht="22.5" customHeight="1" x14ac:dyDescent="0.35">
      <c r="A35" s="249" t="s">
        <v>1248</v>
      </c>
      <c r="B35" s="250"/>
      <c r="C35" s="257" t="s">
        <v>1211</v>
      </c>
      <c r="D35" s="258" t="s">
        <v>9</v>
      </c>
      <c r="E35" s="258">
        <v>6</v>
      </c>
      <c r="F35" s="253"/>
      <c r="G35" s="251"/>
    </row>
    <row r="36" spans="1:7" ht="22.5" customHeight="1" x14ac:dyDescent="0.35">
      <c r="A36" s="249" t="s">
        <v>1249</v>
      </c>
      <c r="B36" s="250"/>
      <c r="C36" s="257" t="s">
        <v>1212</v>
      </c>
      <c r="D36" s="258" t="s">
        <v>9</v>
      </c>
      <c r="E36" s="258">
        <v>6</v>
      </c>
      <c r="F36" s="253"/>
      <c r="G36" s="251"/>
    </row>
    <row r="37" spans="1:7" ht="22.5" customHeight="1" x14ac:dyDescent="0.35">
      <c r="A37" s="249" t="s">
        <v>1250</v>
      </c>
      <c r="B37" s="250"/>
      <c r="C37" s="257" t="s">
        <v>1213</v>
      </c>
      <c r="D37" s="258" t="s">
        <v>9</v>
      </c>
      <c r="E37" s="258">
        <v>6</v>
      </c>
      <c r="F37" s="253"/>
      <c r="G37" s="251"/>
    </row>
    <row r="38" spans="1:7" ht="22.5" customHeight="1" x14ac:dyDescent="0.35">
      <c r="A38" s="249" t="s">
        <v>1251</v>
      </c>
      <c r="B38" s="250"/>
      <c r="C38" s="257" t="s">
        <v>1214</v>
      </c>
      <c r="D38" s="258" t="s">
        <v>9</v>
      </c>
      <c r="E38" s="258">
        <v>6</v>
      </c>
      <c r="F38" s="253"/>
      <c r="G38" s="251"/>
    </row>
    <row r="39" spans="1:7" ht="22.5" customHeight="1" x14ac:dyDescent="0.35">
      <c r="A39" s="249" t="s">
        <v>1252</v>
      </c>
      <c r="B39" s="250"/>
      <c r="C39" s="257" t="s">
        <v>1215</v>
      </c>
      <c r="D39" s="258" t="s">
        <v>9</v>
      </c>
      <c r="E39" s="258">
        <v>6</v>
      </c>
      <c r="F39" s="253"/>
      <c r="G39" s="251"/>
    </row>
    <row r="40" spans="1:7" ht="22.5" customHeight="1" x14ac:dyDescent="0.35">
      <c r="A40" s="249" t="s">
        <v>1253</v>
      </c>
      <c r="B40" s="250"/>
      <c r="C40" s="257" t="s">
        <v>1216</v>
      </c>
      <c r="D40" s="258" t="s">
        <v>9</v>
      </c>
      <c r="E40" s="258">
        <v>6</v>
      </c>
      <c r="F40" s="253"/>
      <c r="G40" s="251"/>
    </row>
    <row r="41" spans="1:7" ht="22.5" customHeight="1" x14ac:dyDescent="0.35">
      <c r="A41" s="249" t="s">
        <v>1254</v>
      </c>
      <c r="B41" s="250"/>
      <c r="C41" s="257" t="s">
        <v>1217</v>
      </c>
      <c r="D41" s="258" t="s">
        <v>9</v>
      </c>
      <c r="E41" s="258">
        <v>6</v>
      </c>
      <c r="F41" s="253"/>
      <c r="G41" s="251"/>
    </row>
    <row r="42" spans="1:7" ht="22.5" customHeight="1" x14ac:dyDescent="0.35">
      <c r="A42" s="249" t="s">
        <v>1255</v>
      </c>
      <c r="B42" s="250"/>
      <c r="C42" s="257" t="s">
        <v>1218</v>
      </c>
      <c r="D42" s="258" t="s">
        <v>9</v>
      </c>
      <c r="E42" s="258">
        <v>6</v>
      </c>
      <c r="F42" s="253"/>
      <c r="G42" s="251"/>
    </row>
    <row r="43" spans="1:7" ht="22.5" customHeight="1" x14ac:dyDescent="0.35">
      <c r="A43" s="249"/>
      <c r="B43" s="250"/>
      <c r="C43" s="257"/>
      <c r="D43" s="258"/>
      <c r="E43" s="258"/>
      <c r="F43" s="253"/>
      <c r="G43" s="251"/>
    </row>
    <row r="44" spans="1:7" ht="22.5" customHeight="1" thickBot="1" x14ac:dyDescent="0.4">
      <c r="A44" s="249"/>
      <c r="B44" s="250"/>
      <c r="C44" s="257"/>
      <c r="D44" s="258"/>
      <c r="E44" s="258"/>
      <c r="F44" s="253"/>
      <c r="G44" s="251"/>
    </row>
    <row r="45" spans="1:7" ht="22.5" customHeight="1" thickBot="1" x14ac:dyDescent="0.4">
      <c r="A45" s="149" t="s">
        <v>6585</v>
      </c>
      <c r="B45" s="150"/>
      <c r="C45" s="151" t="s">
        <v>6505</v>
      </c>
      <c r="D45" s="152"/>
      <c r="E45" s="152"/>
      <c r="F45" s="152"/>
      <c r="G45" s="153"/>
    </row>
    <row r="46" spans="1:7" ht="22.5" customHeight="1" thickBot="1" x14ac:dyDescent="0.4">
      <c r="A46" s="149" t="s">
        <v>6585</v>
      </c>
      <c r="B46" s="150"/>
      <c r="C46" s="151" t="s">
        <v>6507</v>
      </c>
      <c r="D46" s="152"/>
      <c r="E46" s="152"/>
      <c r="F46" s="152"/>
      <c r="G46" s="153"/>
    </row>
    <row r="47" spans="1:7" ht="32.4" customHeight="1" x14ac:dyDescent="0.35">
      <c r="A47" s="260" t="s">
        <v>1256</v>
      </c>
      <c r="B47" s="250"/>
      <c r="C47" s="289" t="s">
        <v>6211</v>
      </c>
      <c r="D47" s="258"/>
      <c r="E47" s="258"/>
      <c r="F47" s="253"/>
      <c r="G47" s="251"/>
    </row>
    <row r="48" spans="1:7" ht="22.5" customHeight="1" x14ac:dyDescent="0.35">
      <c r="A48" s="260" t="s">
        <v>1257</v>
      </c>
      <c r="B48" s="250"/>
      <c r="C48" s="255" t="s">
        <v>4821</v>
      </c>
      <c r="D48" s="256" t="s">
        <v>9</v>
      </c>
      <c r="E48" s="256">
        <v>6</v>
      </c>
      <c r="F48" s="253"/>
      <c r="G48" s="251"/>
    </row>
    <row r="49" spans="1:7" ht="22.5" customHeight="1" x14ac:dyDescent="0.35">
      <c r="A49" s="260" t="s">
        <v>1258</v>
      </c>
      <c r="B49" s="250"/>
      <c r="C49" s="257" t="s">
        <v>1209</v>
      </c>
      <c r="D49" s="258" t="s">
        <v>9</v>
      </c>
      <c r="E49" s="258">
        <v>6</v>
      </c>
      <c r="F49" s="253"/>
      <c r="G49" s="251"/>
    </row>
    <row r="50" spans="1:7" ht="22.5" customHeight="1" x14ac:dyDescent="0.35">
      <c r="A50" s="260" t="s">
        <v>1259</v>
      </c>
      <c r="B50" s="250"/>
      <c r="C50" s="257" t="s">
        <v>1210</v>
      </c>
      <c r="D50" s="258" t="s">
        <v>9</v>
      </c>
      <c r="E50" s="258">
        <v>6</v>
      </c>
      <c r="F50" s="253"/>
      <c r="G50" s="251"/>
    </row>
    <row r="51" spans="1:7" ht="22.5" customHeight="1" x14ac:dyDescent="0.35">
      <c r="A51" s="260" t="s">
        <v>1260</v>
      </c>
      <c r="B51" s="250"/>
      <c r="C51" s="257" t="s">
        <v>1211</v>
      </c>
      <c r="D51" s="258" t="s">
        <v>9</v>
      </c>
      <c r="E51" s="258">
        <v>6</v>
      </c>
      <c r="F51" s="253"/>
      <c r="G51" s="251"/>
    </row>
    <row r="52" spans="1:7" ht="22.5" customHeight="1" x14ac:dyDescent="0.35">
      <c r="A52" s="260" t="s">
        <v>1261</v>
      </c>
      <c r="B52" s="250"/>
      <c r="C52" s="257" t="s">
        <v>1212</v>
      </c>
      <c r="D52" s="258" t="s">
        <v>9</v>
      </c>
      <c r="E52" s="258">
        <v>6</v>
      </c>
      <c r="F52" s="253"/>
      <c r="G52" s="251"/>
    </row>
    <row r="53" spans="1:7" ht="22.5" customHeight="1" x14ac:dyDescent="0.35">
      <c r="A53" s="260" t="s">
        <v>1262</v>
      </c>
      <c r="B53" s="250"/>
      <c r="C53" s="257" t="s">
        <v>1213</v>
      </c>
      <c r="D53" s="258" t="s">
        <v>9</v>
      </c>
      <c r="E53" s="258">
        <v>6</v>
      </c>
      <c r="F53" s="253"/>
      <c r="G53" s="251"/>
    </row>
    <row r="54" spans="1:7" ht="22.5" customHeight="1" x14ac:dyDescent="0.35">
      <c r="A54" s="260" t="s">
        <v>1263</v>
      </c>
      <c r="B54" s="250"/>
      <c r="C54" s="257" t="s">
        <v>1214</v>
      </c>
      <c r="D54" s="258" t="s">
        <v>9</v>
      </c>
      <c r="E54" s="258">
        <v>6</v>
      </c>
      <c r="F54" s="253"/>
      <c r="G54" s="251"/>
    </row>
    <row r="55" spans="1:7" ht="22.5" customHeight="1" x14ac:dyDescent="0.35">
      <c r="A55" s="260" t="s">
        <v>1264</v>
      </c>
      <c r="B55" s="250"/>
      <c r="C55" s="257" t="s">
        <v>1215</v>
      </c>
      <c r="D55" s="258" t="s">
        <v>9</v>
      </c>
      <c r="E55" s="258">
        <v>6</v>
      </c>
      <c r="F55" s="253"/>
      <c r="G55" s="251"/>
    </row>
    <row r="56" spans="1:7" ht="22.5" customHeight="1" x14ac:dyDescent="0.35">
      <c r="A56" s="260" t="s">
        <v>1265</v>
      </c>
      <c r="B56" s="250"/>
      <c r="C56" s="257" t="s">
        <v>1216</v>
      </c>
      <c r="D56" s="258" t="s">
        <v>9</v>
      </c>
      <c r="E56" s="258">
        <v>6</v>
      </c>
      <c r="F56" s="253"/>
      <c r="G56" s="251"/>
    </row>
    <row r="57" spans="1:7" ht="22.5" customHeight="1" x14ac:dyDescent="0.35">
      <c r="A57" s="260" t="s">
        <v>1266</v>
      </c>
      <c r="B57" s="250"/>
      <c r="C57" s="257" t="s">
        <v>1217</v>
      </c>
      <c r="D57" s="258" t="s">
        <v>9</v>
      </c>
      <c r="E57" s="258">
        <v>6</v>
      </c>
      <c r="F57" s="253"/>
      <c r="G57" s="251"/>
    </row>
    <row r="58" spans="1:7" ht="22.5" customHeight="1" x14ac:dyDescent="0.35">
      <c r="A58" s="260" t="s">
        <v>1267</v>
      </c>
      <c r="B58" s="250"/>
      <c r="C58" s="257" t="s">
        <v>1218</v>
      </c>
      <c r="D58" s="258" t="s">
        <v>9</v>
      </c>
      <c r="E58" s="258">
        <v>6</v>
      </c>
      <c r="F58" s="253"/>
      <c r="G58" s="251"/>
    </row>
    <row r="59" spans="1:7" ht="22.5" customHeight="1" x14ac:dyDescent="0.35">
      <c r="A59" s="260"/>
      <c r="B59" s="250"/>
      <c r="C59" s="257"/>
      <c r="D59" s="258"/>
      <c r="E59" s="258"/>
      <c r="F59" s="253"/>
      <c r="G59" s="251"/>
    </row>
    <row r="60" spans="1:7" ht="32.4" customHeight="1" x14ac:dyDescent="0.35">
      <c r="A60" s="260" t="s">
        <v>1268</v>
      </c>
      <c r="B60" s="250"/>
      <c r="C60" s="289" t="s">
        <v>6212</v>
      </c>
      <c r="D60" s="258"/>
      <c r="E60" s="258"/>
      <c r="F60" s="253"/>
      <c r="G60" s="251"/>
    </row>
    <row r="61" spans="1:7" ht="22.5" customHeight="1" x14ac:dyDescent="0.35">
      <c r="A61" s="260" t="s">
        <v>1269</v>
      </c>
      <c r="B61" s="250"/>
      <c r="C61" s="255" t="s">
        <v>4821</v>
      </c>
      <c r="D61" s="256" t="s">
        <v>9</v>
      </c>
      <c r="E61" s="256">
        <v>6</v>
      </c>
      <c r="F61" s="253"/>
      <c r="G61" s="251"/>
    </row>
    <row r="62" spans="1:7" ht="22.5" customHeight="1" x14ac:dyDescent="0.35">
      <c r="A62" s="260" t="s">
        <v>1270</v>
      </c>
      <c r="B62" s="250"/>
      <c r="C62" s="257" t="s">
        <v>1209</v>
      </c>
      <c r="D62" s="258" t="s">
        <v>9</v>
      </c>
      <c r="E62" s="258">
        <v>6</v>
      </c>
      <c r="F62" s="253"/>
      <c r="G62" s="251"/>
    </row>
    <row r="63" spans="1:7" ht="22.5" customHeight="1" x14ac:dyDescent="0.35">
      <c r="A63" s="260" t="s">
        <v>1271</v>
      </c>
      <c r="B63" s="250"/>
      <c r="C63" s="257" t="s">
        <v>1210</v>
      </c>
      <c r="D63" s="258" t="s">
        <v>9</v>
      </c>
      <c r="E63" s="258">
        <v>6</v>
      </c>
      <c r="F63" s="253"/>
      <c r="G63" s="251"/>
    </row>
    <row r="64" spans="1:7" ht="22.5" customHeight="1" x14ac:dyDescent="0.35">
      <c r="A64" s="260" t="s">
        <v>1272</v>
      </c>
      <c r="B64" s="250"/>
      <c r="C64" s="257" t="s">
        <v>1211</v>
      </c>
      <c r="D64" s="258" t="s">
        <v>9</v>
      </c>
      <c r="E64" s="258">
        <v>6</v>
      </c>
      <c r="F64" s="253"/>
      <c r="G64" s="251"/>
    </row>
    <row r="65" spans="1:7" ht="22.5" customHeight="1" x14ac:dyDescent="0.35">
      <c r="A65" s="260" t="s">
        <v>1273</v>
      </c>
      <c r="B65" s="250"/>
      <c r="C65" s="257" t="s">
        <v>1212</v>
      </c>
      <c r="D65" s="258" t="s">
        <v>9</v>
      </c>
      <c r="E65" s="258">
        <v>6</v>
      </c>
      <c r="F65" s="253"/>
      <c r="G65" s="251"/>
    </row>
    <row r="66" spans="1:7" ht="22.5" customHeight="1" x14ac:dyDescent="0.35">
      <c r="A66" s="260" t="s">
        <v>1274</v>
      </c>
      <c r="B66" s="250"/>
      <c r="C66" s="257" t="s">
        <v>1213</v>
      </c>
      <c r="D66" s="258" t="s">
        <v>9</v>
      </c>
      <c r="E66" s="258">
        <v>6</v>
      </c>
      <c r="F66" s="253"/>
      <c r="G66" s="251"/>
    </row>
    <row r="67" spans="1:7" ht="22.5" customHeight="1" x14ac:dyDescent="0.35">
      <c r="A67" s="260" t="s">
        <v>1275</v>
      </c>
      <c r="B67" s="250"/>
      <c r="C67" s="257" t="s">
        <v>1214</v>
      </c>
      <c r="D67" s="258" t="s">
        <v>9</v>
      </c>
      <c r="E67" s="258">
        <v>6</v>
      </c>
      <c r="F67" s="253"/>
      <c r="G67" s="251"/>
    </row>
    <row r="68" spans="1:7" ht="22.5" customHeight="1" x14ac:dyDescent="0.35">
      <c r="A68" s="260" t="s">
        <v>1276</v>
      </c>
      <c r="B68" s="250"/>
      <c r="C68" s="257" t="s">
        <v>1215</v>
      </c>
      <c r="D68" s="258" t="s">
        <v>9</v>
      </c>
      <c r="E68" s="258">
        <v>6</v>
      </c>
      <c r="F68" s="253"/>
      <c r="G68" s="251"/>
    </row>
    <row r="69" spans="1:7" ht="22.5" customHeight="1" x14ac:dyDescent="0.35">
      <c r="A69" s="260" t="s">
        <v>1277</v>
      </c>
      <c r="B69" s="250"/>
      <c r="C69" s="257" t="s">
        <v>1216</v>
      </c>
      <c r="D69" s="258" t="s">
        <v>9</v>
      </c>
      <c r="E69" s="258">
        <v>6</v>
      </c>
      <c r="F69" s="253"/>
      <c r="G69" s="251"/>
    </row>
    <row r="70" spans="1:7" ht="22.5" customHeight="1" x14ac:dyDescent="0.35">
      <c r="A70" s="260" t="s">
        <v>1278</v>
      </c>
      <c r="B70" s="250"/>
      <c r="C70" s="257" t="s">
        <v>1217</v>
      </c>
      <c r="D70" s="258" t="s">
        <v>9</v>
      </c>
      <c r="E70" s="258">
        <v>6</v>
      </c>
      <c r="F70" s="253"/>
      <c r="G70" s="251"/>
    </row>
    <row r="71" spans="1:7" ht="22.5" customHeight="1" x14ac:dyDescent="0.35">
      <c r="A71" s="260" t="s">
        <v>1279</v>
      </c>
      <c r="B71" s="250"/>
      <c r="C71" s="257" t="s">
        <v>1218</v>
      </c>
      <c r="D71" s="258" t="s">
        <v>9</v>
      </c>
      <c r="E71" s="258">
        <v>6</v>
      </c>
      <c r="F71" s="253"/>
      <c r="G71" s="251"/>
    </row>
    <row r="72" spans="1:7" ht="22.5" customHeight="1" x14ac:dyDescent="0.35">
      <c r="A72" s="249"/>
      <c r="B72" s="250"/>
      <c r="C72" s="245"/>
      <c r="D72" s="250"/>
      <c r="E72" s="250"/>
      <c r="F72" s="253"/>
      <c r="G72" s="251"/>
    </row>
    <row r="73" spans="1:7" ht="26" x14ac:dyDescent="0.35">
      <c r="A73" s="249" t="s">
        <v>6261</v>
      </c>
      <c r="B73" s="250"/>
      <c r="C73" s="252" t="s">
        <v>1280</v>
      </c>
      <c r="D73" s="250"/>
      <c r="E73" s="250"/>
      <c r="F73" s="253"/>
      <c r="G73" s="251"/>
    </row>
    <row r="74" spans="1:7" ht="22.5" customHeight="1" x14ac:dyDescent="0.35">
      <c r="A74" s="249" t="s">
        <v>6262</v>
      </c>
      <c r="B74" s="250"/>
      <c r="C74" s="245" t="s">
        <v>4821</v>
      </c>
      <c r="D74" s="250" t="s">
        <v>9</v>
      </c>
      <c r="E74" s="250">
        <v>6</v>
      </c>
      <c r="F74" s="250"/>
      <c r="G74" s="251"/>
    </row>
    <row r="75" spans="1:7" ht="22.5" customHeight="1" x14ac:dyDescent="0.35">
      <c r="A75" s="249" t="s">
        <v>6263</v>
      </c>
      <c r="B75" s="250"/>
      <c r="C75" s="245" t="s">
        <v>1209</v>
      </c>
      <c r="D75" s="250" t="s">
        <v>9</v>
      </c>
      <c r="E75" s="250">
        <v>6</v>
      </c>
      <c r="F75" s="250"/>
      <c r="G75" s="251"/>
    </row>
    <row r="76" spans="1:7" ht="22.5" customHeight="1" x14ac:dyDescent="0.35">
      <c r="A76" s="249" t="s">
        <v>6264</v>
      </c>
      <c r="B76" s="250"/>
      <c r="C76" s="245" t="s">
        <v>1210</v>
      </c>
      <c r="D76" s="250" t="s">
        <v>9</v>
      </c>
      <c r="E76" s="250">
        <v>6</v>
      </c>
      <c r="F76" s="253"/>
      <c r="G76" s="251"/>
    </row>
    <row r="77" spans="1:7" ht="22.5" customHeight="1" x14ac:dyDescent="0.35">
      <c r="A77" s="249" t="s">
        <v>6265</v>
      </c>
      <c r="B77" s="250"/>
      <c r="C77" s="245" t="s">
        <v>1211</v>
      </c>
      <c r="D77" s="250" t="s">
        <v>9</v>
      </c>
      <c r="E77" s="250">
        <v>6</v>
      </c>
      <c r="F77" s="253"/>
      <c r="G77" s="251"/>
    </row>
    <row r="78" spans="1:7" ht="22.5" customHeight="1" x14ac:dyDescent="0.35">
      <c r="A78" s="249" t="s">
        <v>6266</v>
      </c>
      <c r="B78" s="250"/>
      <c r="C78" s="245" t="s">
        <v>1212</v>
      </c>
      <c r="D78" s="250" t="s">
        <v>9</v>
      </c>
      <c r="E78" s="250">
        <v>6</v>
      </c>
      <c r="F78" s="250"/>
      <c r="G78" s="251"/>
    </row>
    <row r="79" spans="1:7" ht="22.5" customHeight="1" x14ac:dyDescent="0.35">
      <c r="A79" s="249" t="s">
        <v>6267</v>
      </c>
      <c r="B79" s="250"/>
      <c r="C79" s="245" t="s">
        <v>1213</v>
      </c>
      <c r="D79" s="250" t="s">
        <v>9</v>
      </c>
      <c r="E79" s="250">
        <v>6</v>
      </c>
      <c r="F79" s="250"/>
      <c r="G79" s="251"/>
    </row>
    <row r="80" spans="1:7" ht="22.5" customHeight="1" x14ac:dyDescent="0.35">
      <c r="A80" s="249" t="s">
        <v>6268</v>
      </c>
      <c r="B80" s="250"/>
      <c r="C80" s="245" t="s">
        <v>1214</v>
      </c>
      <c r="D80" s="250" t="s">
        <v>9</v>
      </c>
      <c r="E80" s="250">
        <v>6</v>
      </c>
      <c r="F80" s="250"/>
      <c r="G80" s="251"/>
    </row>
    <row r="81" spans="1:7" ht="22.5" customHeight="1" x14ac:dyDescent="0.35">
      <c r="A81" s="249" t="s">
        <v>6269</v>
      </c>
      <c r="B81" s="250"/>
      <c r="C81" s="245" t="s">
        <v>1215</v>
      </c>
      <c r="D81" s="250" t="s">
        <v>9</v>
      </c>
      <c r="E81" s="250">
        <v>6</v>
      </c>
      <c r="F81" s="253"/>
      <c r="G81" s="251"/>
    </row>
    <row r="82" spans="1:7" ht="22.5" customHeight="1" x14ac:dyDescent="0.35">
      <c r="A82" s="249" t="s">
        <v>6270</v>
      </c>
      <c r="B82" s="250"/>
      <c r="C82" s="245" t="s">
        <v>1216</v>
      </c>
      <c r="D82" s="250" t="s">
        <v>9</v>
      </c>
      <c r="E82" s="250">
        <v>6</v>
      </c>
      <c r="F82" s="253"/>
      <c r="G82" s="251"/>
    </row>
    <row r="83" spans="1:7" ht="22.5" customHeight="1" x14ac:dyDescent="0.35">
      <c r="A83" s="249" t="s">
        <v>6271</v>
      </c>
      <c r="B83" s="250"/>
      <c r="C83" s="245" t="s">
        <v>1217</v>
      </c>
      <c r="D83" s="250" t="s">
        <v>9</v>
      </c>
      <c r="E83" s="250">
        <v>6</v>
      </c>
      <c r="F83" s="253"/>
      <c r="G83" s="251"/>
    </row>
    <row r="84" spans="1:7" ht="22.5" customHeight="1" x14ac:dyDescent="0.35">
      <c r="A84" s="249" t="s">
        <v>6272</v>
      </c>
      <c r="B84" s="250"/>
      <c r="C84" s="245" t="s">
        <v>1218</v>
      </c>
      <c r="D84" s="250" t="s">
        <v>9</v>
      </c>
      <c r="E84" s="250">
        <v>6</v>
      </c>
      <c r="F84" s="253"/>
      <c r="G84" s="251"/>
    </row>
    <row r="85" spans="1:7" ht="22.5" customHeight="1" x14ac:dyDescent="0.35">
      <c r="A85" s="249"/>
      <c r="B85" s="250"/>
      <c r="C85" s="245"/>
      <c r="D85" s="250"/>
      <c r="E85" s="250"/>
      <c r="F85" s="250"/>
      <c r="G85" s="251"/>
    </row>
    <row r="86" spans="1:7" ht="39.75" customHeight="1" x14ac:dyDescent="0.35">
      <c r="A86" s="249" t="s">
        <v>6249</v>
      </c>
      <c r="B86" s="250"/>
      <c r="C86" s="252" t="s">
        <v>1281</v>
      </c>
      <c r="D86" s="250"/>
      <c r="E86" s="250"/>
      <c r="F86" s="250"/>
      <c r="G86" s="251"/>
    </row>
    <row r="87" spans="1:7" ht="22.5" customHeight="1" thickBot="1" x14ac:dyDescent="0.4">
      <c r="A87" s="249" t="s">
        <v>6250</v>
      </c>
      <c r="B87" s="250"/>
      <c r="C87" s="245" t="s">
        <v>4821</v>
      </c>
      <c r="D87" s="250" t="s">
        <v>9</v>
      </c>
      <c r="E87" s="250">
        <v>6</v>
      </c>
      <c r="F87" s="253"/>
      <c r="G87" s="251"/>
    </row>
    <row r="88" spans="1:7" ht="22.5" customHeight="1" thickBot="1" x14ac:dyDescent="0.4">
      <c r="A88" s="149" t="s">
        <v>6585</v>
      </c>
      <c r="B88" s="150"/>
      <c r="C88" s="151" t="s">
        <v>6505</v>
      </c>
      <c r="D88" s="152"/>
      <c r="E88" s="152"/>
      <c r="F88" s="152"/>
      <c r="G88" s="153"/>
    </row>
    <row r="89" spans="1:7" ht="22.5" customHeight="1" thickBot="1" x14ac:dyDescent="0.4">
      <c r="A89" s="149" t="s">
        <v>6585</v>
      </c>
      <c r="B89" s="150"/>
      <c r="C89" s="151" t="s">
        <v>6507</v>
      </c>
      <c r="D89" s="152"/>
      <c r="E89" s="152"/>
      <c r="F89" s="152"/>
      <c r="G89" s="153"/>
    </row>
    <row r="90" spans="1:7" ht="22.5" customHeight="1" x14ac:dyDescent="0.35">
      <c r="A90" s="249" t="s">
        <v>6251</v>
      </c>
      <c r="B90" s="250"/>
      <c r="C90" s="245" t="s">
        <v>1209</v>
      </c>
      <c r="D90" s="250" t="s">
        <v>9</v>
      </c>
      <c r="E90" s="250">
        <v>6</v>
      </c>
      <c r="F90" s="253"/>
      <c r="G90" s="251"/>
    </row>
    <row r="91" spans="1:7" ht="22.5" customHeight="1" x14ac:dyDescent="0.35">
      <c r="A91" s="249" t="s">
        <v>6252</v>
      </c>
      <c r="B91" s="250"/>
      <c r="C91" s="245" t="s">
        <v>1210</v>
      </c>
      <c r="D91" s="250" t="s">
        <v>9</v>
      </c>
      <c r="E91" s="250">
        <v>6</v>
      </c>
      <c r="F91" s="250"/>
      <c r="G91" s="251"/>
    </row>
    <row r="92" spans="1:7" ht="22.5" customHeight="1" x14ac:dyDescent="0.35">
      <c r="A92" s="249" t="s">
        <v>6253</v>
      </c>
      <c r="B92" s="250"/>
      <c r="C92" s="245" t="s">
        <v>1211</v>
      </c>
      <c r="D92" s="250" t="s">
        <v>9</v>
      </c>
      <c r="E92" s="250">
        <v>6</v>
      </c>
      <c r="F92" s="250"/>
      <c r="G92" s="251"/>
    </row>
    <row r="93" spans="1:7" ht="22.5" customHeight="1" x14ac:dyDescent="0.35">
      <c r="A93" s="249" t="s">
        <v>6254</v>
      </c>
      <c r="B93" s="250"/>
      <c r="C93" s="245" t="s">
        <v>1212</v>
      </c>
      <c r="D93" s="250" t="s">
        <v>9</v>
      </c>
      <c r="E93" s="250">
        <v>6</v>
      </c>
      <c r="F93" s="250"/>
      <c r="G93" s="251"/>
    </row>
    <row r="94" spans="1:7" ht="22.5" customHeight="1" x14ac:dyDescent="0.35">
      <c r="A94" s="249" t="s">
        <v>6255</v>
      </c>
      <c r="B94" s="250"/>
      <c r="C94" s="245" t="s">
        <v>1213</v>
      </c>
      <c r="D94" s="250" t="s">
        <v>9</v>
      </c>
      <c r="E94" s="250">
        <v>6</v>
      </c>
      <c r="F94" s="253"/>
      <c r="G94" s="251"/>
    </row>
    <row r="95" spans="1:7" ht="22.5" customHeight="1" x14ac:dyDescent="0.35">
      <c r="A95" s="249" t="s">
        <v>6256</v>
      </c>
      <c r="B95" s="250"/>
      <c r="C95" s="245" t="s">
        <v>1214</v>
      </c>
      <c r="D95" s="250" t="s">
        <v>9</v>
      </c>
      <c r="E95" s="250">
        <v>6</v>
      </c>
      <c r="F95" s="253"/>
      <c r="G95" s="251"/>
    </row>
    <row r="96" spans="1:7" ht="22.5" customHeight="1" x14ac:dyDescent="0.35">
      <c r="A96" s="249" t="s">
        <v>6257</v>
      </c>
      <c r="B96" s="250"/>
      <c r="C96" s="245" t="s">
        <v>1215</v>
      </c>
      <c r="D96" s="250" t="s">
        <v>9</v>
      </c>
      <c r="E96" s="250">
        <v>6</v>
      </c>
      <c r="F96" s="253"/>
      <c r="G96" s="251"/>
    </row>
    <row r="97" spans="1:7" ht="22.5" customHeight="1" x14ac:dyDescent="0.35">
      <c r="A97" s="249" t="s">
        <v>6258</v>
      </c>
      <c r="B97" s="250"/>
      <c r="C97" s="245" t="s">
        <v>1216</v>
      </c>
      <c r="D97" s="250" t="s">
        <v>9</v>
      </c>
      <c r="E97" s="250">
        <v>6</v>
      </c>
      <c r="F97" s="253"/>
      <c r="G97" s="251"/>
    </row>
    <row r="98" spans="1:7" ht="22.5" customHeight="1" x14ac:dyDescent="0.35">
      <c r="A98" s="249" t="s">
        <v>6259</v>
      </c>
      <c r="B98" s="250"/>
      <c r="C98" s="245" t="s">
        <v>1217</v>
      </c>
      <c r="D98" s="250" t="s">
        <v>9</v>
      </c>
      <c r="E98" s="250">
        <v>6</v>
      </c>
      <c r="F98" s="250"/>
      <c r="G98" s="251"/>
    </row>
    <row r="99" spans="1:7" ht="22.5" customHeight="1" x14ac:dyDescent="0.35">
      <c r="A99" s="249" t="s">
        <v>6260</v>
      </c>
      <c r="B99" s="250"/>
      <c r="C99" s="245" t="s">
        <v>1218</v>
      </c>
      <c r="D99" s="250" t="s">
        <v>9</v>
      </c>
      <c r="E99" s="250">
        <v>6</v>
      </c>
      <c r="F99" s="250"/>
      <c r="G99" s="251"/>
    </row>
    <row r="100" spans="1:7" ht="22.5" customHeight="1" x14ac:dyDescent="0.35">
      <c r="A100" s="249"/>
      <c r="B100" s="250"/>
      <c r="C100" s="245"/>
      <c r="D100" s="250"/>
      <c r="E100" s="250"/>
      <c r="F100" s="250"/>
      <c r="G100" s="251"/>
    </row>
    <row r="101" spans="1:7" ht="36.75" customHeight="1" x14ac:dyDescent="0.35">
      <c r="A101" s="249" t="s">
        <v>6237</v>
      </c>
      <c r="B101" s="250"/>
      <c r="C101" s="252" t="s">
        <v>1282</v>
      </c>
      <c r="D101" s="250"/>
      <c r="E101" s="250"/>
      <c r="F101" s="253"/>
      <c r="G101" s="251"/>
    </row>
    <row r="102" spans="1:7" ht="22.5" customHeight="1" x14ac:dyDescent="0.35">
      <c r="A102" s="249" t="s">
        <v>6238</v>
      </c>
      <c r="B102" s="250"/>
      <c r="C102" s="255" t="s">
        <v>4821</v>
      </c>
      <c r="D102" s="256" t="s">
        <v>9</v>
      </c>
      <c r="E102" s="256">
        <v>6</v>
      </c>
      <c r="F102" s="250"/>
      <c r="G102" s="251"/>
    </row>
    <row r="103" spans="1:7" ht="22.5" customHeight="1" x14ac:dyDescent="0.35">
      <c r="A103" s="249" t="s">
        <v>6239</v>
      </c>
      <c r="B103" s="250"/>
      <c r="C103" s="257" t="s">
        <v>1209</v>
      </c>
      <c r="D103" s="258" t="s">
        <v>9</v>
      </c>
      <c r="E103" s="258">
        <v>6</v>
      </c>
      <c r="F103" s="250"/>
      <c r="G103" s="251"/>
    </row>
    <row r="104" spans="1:7" ht="22.5" customHeight="1" x14ac:dyDescent="0.35">
      <c r="A104" s="249" t="s">
        <v>6240</v>
      </c>
      <c r="B104" s="250"/>
      <c r="C104" s="257" t="s">
        <v>1210</v>
      </c>
      <c r="D104" s="258" t="s">
        <v>9</v>
      </c>
      <c r="E104" s="258">
        <v>6</v>
      </c>
      <c r="F104" s="250"/>
      <c r="G104" s="251"/>
    </row>
    <row r="105" spans="1:7" ht="22.5" customHeight="1" x14ac:dyDescent="0.35">
      <c r="A105" s="249" t="s">
        <v>6241</v>
      </c>
      <c r="B105" s="250"/>
      <c r="C105" s="257" t="s">
        <v>1211</v>
      </c>
      <c r="D105" s="258" t="s">
        <v>9</v>
      </c>
      <c r="E105" s="258">
        <v>6</v>
      </c>
      <c r="F105" s="253"/>
      <c r="G105" s="251"/>
    </row>
    <row r="106" spans="1:7" ht="22.5" customHeight="1" x14ac:dyDescent="0.35">
      <c r="A106" s="249" t="s">
        <v>6242</v>
      </c>
      <c r="B106" s="250"/>
      <c r="C106" s="257" t="s">
        <v>1212</v>
      </c>
      <c r="D106" s="258" t="s">
        <v>9</v>
      </c>
      <c r="E106" s="258">
        <v>6</v>
      </c>
      <c r="F106" s="253"/>
      <c r="G106" s="251"/>
    </row>
    <row r="107" spans="1:7" ht="22.5" customHeight="1" x14ac:dyDescent="0.35">
      <c r="A107" s="249" t="s">
        <v>6243</v>
      </c>
      <c r="B107" s="250"/>
      <c r="C107" s="257" t="s">
        <v>1213</v>
      </c>
      <c r="D107" s="258" t="s">
        <v>9</v>
      </c>
      <c r="E107" s="258">
        <v>6</v>
      </c>
      <c r="F107" s="253"/>
      <c r="G107" s="251"/>
    </row>
    <row r="108" spans="1:7" ht="22.5" customHeight="1" x14ac:dyDescent="0.35">
      <c r="A108" s="249" t="s">
        <v>6244</v>
      </c>
      <c r="B108" s="250"/>
      <c r="C108" s="257" t="s">
        <v>1214</v>
      </c>
      <c r="D108" s="258" t="s">
        <v>9</v>
      </c>
      <c r="E108" s="258">
        <v>6</v>
      </c>
      <c r="F108" s="253"/>
      <c r="G108" s="251"/>
    </row>
    <row r="109" spans="1:7" ht="22.5" customHeight="1" x14ac:dyDescent="0.35">
      <c r="A109" s="249" t="s">
        <v>6245</v>
      </c>
      <c r="B109" s="250"/>
      <c r="C109" s="257" t="s">
        <v>1215</v>
      </c>
      <c r="D109" s="258" t="s">
        <v>9</v>
      </c>
      <c r="E109" s="258">
        <v>6</v>
      </c>
      <c r="F109" s="250"/>
      <c r="G109" s="251"/>
    </row>
    <row r="110" spans="1:7" ht="22.5" customHeight="1" x14ac:dyDescent="0.35">
      <c r="A110" s="249" t="s">
        <v>6246</v>
      </c>
      <c r="B110" s="250"/>
      <c r="C110" s="257" t="s">
        <v>1216</v>
      </c>
      <c r="D110" s="258" t="s">
        <v>9</v>
      </c>
      <c r="E110" s="258">
        <v>6</v>
      </c>
      <c r="F110" s="250"/>
      <c r="G110" s="251"/>
    </row>
    <row r="111" spans="1:7" ht="22.5" customHeight="1" x14ac:dyDescent="0.35">
      <c r="A111" s="249" t="s">
        <v>6247</v>
      </c>
      <c r="B111" s="250"/>
      <c r="C111" s="257" t="s">
        <v>1217</v>
      </c>
      <c r="D111" s="258" t="s">
        <v>9</v>
      </c>
      <c r="E111" s="258">
        <v>6</v>
      </c>
      <c r="F111" s="250"/>
      <c r="G111" s="251"/>
    </row>
    <row r="112" spans="1:7" ht="22.5" customHeight="1" x14ac:dyDescent="0.35">
      <c r="A112" s="249" t="s">
        <v>6248</v>
      </c>
      <c r="B112" s="250"/>
      <c r="C112" s="257" t="s">
        <v>1218</v>
      </c>
      <c r="D112" s="258" t="s">
        <v>9</v>
      </c>
      <c r="E112" s="258">
        <v>6</v>
      </c>
      <c r="F112" s="253"/>
      <c r="G112" s="251"/>
    </row>
    <row r="113" spans="1:7" ht="22.5" customHeight="1" x14ac:dyDescent="0.35">
      <c r="A113" s="249"/>
      <c r="B113" s="250"/>
      <c r="C113" s="257"/>
      <c r="D113" s="258"/>
      <c r="E113" s="258"/>
      <c r="F113" s="253"/>
      <c r="G113" s="251"/>
    </row>
    <row r="114" spans="1:7" ht="26" x14ac:dyDescent="0.35">
      <c r="A114" s="260" t="s">
        <v>6225</v>
      </c>
      <c r="B114" s="250"/>
      <c r="C114" s="289" t="s">
        <v>1283</v>
      </c>
      <c r="D114" s="258"/>
      <c r="E114" s="258"/>
      <c r="F114" s="250"/>
      <c r="G114" s="251"/>
    </row>
    <row r="115" spans="1:7" ht="22.5" customHeight="1" x14ac:dyDescent="0.35">
      <c r="A115" s="260" t="s">
        <v>6226</v>
      </c>
      <c r="B115" s="250"/>
      <c r="C115" s="255" t="s">
        <v>4821</v>
      </c>
      <c r="D115" s="256" t="s">
        <v>9</v>
      </c>
      <c r="E115" s="256">
        <v>6</v>
      </c>
      <c r="F115" s="250"/>
      <c r="G115" s="251"/>
    </row>
    <row r="116" spans="1:7" ht="22.5" customHeight="1" x14ac:dyDescent="0.35">
      <c r="A116" s="260" t="s">
        <v>6227</v>
      </c>
      <c r="B116" s="250"/>
      <c r="C116" s="257" t="s">
        <v>1209</v>
      </c>
      <c r="D116" s="258" t="s">
        <v>9</v>
      </c>
      <c r="E116" s="258">
        <v>6</v>
      </c>
      <c r="F116" s="253"/>
      <c r="G116" s="251"/>
    </row>
    <row r="117" spans="1:7" ht="22.5" customHeight="1" x14ac:dyDescent="0.35">
      <c r="A117" s="260" t="s">
        <v>6228</v>
      </c>
      <c r="B117" s="250"/>
      <c r="C117" s="257" t="s">
        <v>1210</v>
      </c>
      <c r="D117" s="258" t="s">
        <v>9</v>
      </c>
      <c r="E117" s="258">
        <v>6</v>
      </c>
      <c r="F117" s="253"/>
      <c r="G117" s="251"/>
    </row>
    <row r="118" spans="1:7" ht="22.5" customHeight="1" x14ac:dyDescent="0.35">
      <c r="A118" s="260" t="s">
        <v>6229</v>
      </c>
      <c r="B118" s="250"/>
      <c r="C118" s="257" t="s">
        <v>1211</v>
      </c>
      <c r="D118" s="258" t="s">
        <v>9</v>
      </c>
      <c r="E118" s="258">
        <v>6</v>
      </c>
      <c r="F118" s="253"/>
      <c r="G118" s="251"/>
    </row>
    <row r="119" spans="1:7" ht="22.5" customHeight="1" x14ac:dyDescent="0.35">
      <c r="A119" s="260" t="s">
        <v>6230</v>
      </c>
      <c r="B119" s="250"/>
      <c r="C119" s="257" t="s">
        <v>1212</v>
      </c>
      <c r="D119" s="258" t="s">
        <v>9</v>
      </c>
      <c r="E119" s="258">
        <v>6</v>
      </c>
      <c r="F119" s="253"/>
      <c r="G119" s="251"/>
    </row>
    <row r="120" spans="1:7" ht="22.5" customHeight="1" x14ac:dyDescent="0.35">
      <c r="A120" s="260" t="s">
        <v>6231</v>
      </c>
      <c r="B120" s="250"/>
      <c r="C120" s="257" t="s">
        <v>1213</v>
      </c>
      <c r="D120" s="258" t="s">
        <v>9</v>
      </c>
      <c r="E120" s="258">
        <v>6</v>
      </c>
      <c r="F120" s="250"/>
      <c r="G120" s="251"/>
    </row>
    <row r="121" spans="1:7" ht="22.5" customHeight="1" x14ac:dyDescent="0.35">
      <c r="A121" s="260" t="s">
        <v>6232</v>
      </c>
      <c r="B121" s="250"/>
      <c r="C121" s="257" t="s">
        <v>1214</v>
      </c>
      <c r="D121" s="258" t="s">
        <v>9</v>
      </c>
      <c r="E121" s="258">
        <v>6</v>
      </c>
      <c r="F121" s="250"/>
      <c r="G121" s="251"/>
    </row>
    <row r="122" spans="1:7" ht="22.5" customHeight="1" x14ac:dyDescent="0.35">
      <c r="A122" s="260" t="s">
        <v>6233</v>
      </c>
      <c r="B122" s="250"/>
      <c r="C122" s="257" t="s">
        <v>1215</v>
      </c>
      <c r="D122" s="258" t="s">
        <v>9</v>
      </c>
      <c r="E122" s="258">
        <v>6</v>
      </c>
      <c r="F122" s="250"/>
      <c r="G122" s="251"/>
    </row>
    <row r="123" spans="1:7" ht="22.5" customHeight="1" x14ac:dyDescent="0.35">
      <c r="A123" s="260" t="s">
        <v>6234</v>
      </c>
      <c r="B123" s="250"/>
      <c r="C123" s="257" t="s">
        <v>1216</v>
      </c>
      <c r="D123" s="258" t="s">
        <v>9</v>
      </c>
      <c r="E123" s="258">
        <v>6</v>
      </c>
      <c r="F123" s="253"/>
      <c r="G123" s="251"/>
    </row>
    <row r="124" spans="1:7" ht="22.5" customHeight="1" x14ac:dyDescent="0.35">
      <c r="A124" s="260" t="s">
        <v>6235</v>
      </c>
      <c r="B124" s="250"/>
      <c r="C124" s="257" t="s">
        <v>1217</v>
      </c>
      <c r="D124" s="258" t="s">
        <v>9</v>
      </c>
      <c r="E124" s="258">
        <v>6</v>
      </c>
      <c r="F124" s="253"/>
      <c r="G124" s="251"/>
    </row>
    <row r="125" spans="1:7" ht="22.5" customHeight="1" x14ac:dyDescent="0.35">
      <c r="A125" s="260" t="s">
        <v>6236</v>
      </c>
      <c r="B125" s="250"/>
      <c r="C125" s="257" t="s">
        <v>1218</v>
      </c>
      <c r="D125" s="258" t="s">
        <v>9</v>
      </c>
      <c r="E125" s="258">
        <v>6</v>
      </c>
      <c r="F125" s="250"/>
      <c r="G125" s="251"/>
    </row>
    <row r="126" spans="1:7" ht="22.5" customHeight="1" x14ac:dyDescent="0.35">
      <c r="A126" s="260"/>
      <c r="B126" s="250"/>
      <c r="C126" s="257"/>
      <c r="D126" s="258"/>
      <c r="E126" s="258"/>
      <c r="F126" s="250"/>
      <c r="G126" s="251"/>
    </row>
    <row r="127" spans="1:7" ht="37.5" customHeight="1" x14ac:dyDescent="0.35">
      <c r="A127" s="260" t="s">
        <v>6224</v>
      </c>
      <c r="B127" s="250"/>
      <c r="C127" s="289" t="s">
        <v>1284</v>
      </c>
      <c r="D127" s="258"/>
      <c r="E127" s="258"/>
      <c r="F127" s="250"/>
      <c r="G127" s="251"/>
    </row>
    <row r="128" spans="1:7" ht="22.5" customHeight="1" x14ac:dyDescent="0.35">
      <c r="A128" s="260" t="s">
        <v>6213</v>
      </c>
      <c r="B128" s="250"/>
      <c r="C128" s="255" t="s">
        <v>4821</v>
      </c>
      <c r="D128" s="256" t="s">
        <v>9</v>
      </c>
      <c r="E128" s="256">
        <v>6</v>
      </c>
      <c r="F128" s="253"/>
      <c r="G128" s="251"/>
    </row>
    <row r="129" spans="1:7" ht="22.5" customHeight="1" x14ac:dyDescent="0.35">
      <c r="A129" s="260" t="s">
        <v>6214</v>
      </c>
      <c r="B129" s="250"/>
      <c r="C129" s="257" t="s">
        <v>1209</v>
      </c>
      <c r="D129" s="258" t="s">
        <v>9</v>
      </c>
      <c r="E129" s="258">
        <v>6</v>
      </c>
      <c r="F129" s="250"/>
      <c r="G129" s="251"/>
    </row>
    <row r="130" spans="1:7" ht="22.5" customHeight="1" x14ac:dyDescent="0.35">
      <c r="A130" s="260" t="s">
        <v>6215</v>
      </c>
      <c r="B130" s="250"/>
      <c r="C130" s="257" t="s">
        <v>1210</v>
      </c>
      <c r="D130" s="258" t="s">
        <v>9</v>
      </c>
      <c r="E130" s="258">
        <v>6</v>
      </c>
      <c r="F130" s="250"/>
      <c r="G130" s="251"/>
    </row>
    <row r="131" spans="1:7" ht="22.5" customHeight="1" thickBot="1" x14ac:dyDescent="0.4">
      <c r="A131" s="260" t="s">
        <v>6216</v>
      </c>
      <c r="B131" s="250"/>
      <c r="C131" s="257" t="s">
        <v>1211</v>
      </c>
      <c r="D131" s="258" t="s">
        <v>9</v>
      </c>
      <c r="E131" s="258">
        <v>6</v>
      </c>
      <c r="F131" s="250"/>
      <c r="G131" s="251"/>
    </row>
    <row r="132" spans="1:7" ht="22.5" customHeight="1" thickBot="1" x14ac:dyDescent="0.4">
      <c r="A132" s="149" t="s">
        <v>6585</v>
      </c>
      <c r="B132" s="150"/>
      <c r="C132" s="151" t="s">
        <v>6505</v>
      </c>
      <c r="D132" s="152"/>
      <c r="E132" s="152"/>
      <c r="F132" s="152"/>
      <c r="G132" s="153"/>
    </row>
    <row r="133" spans="1:7" ht="22.5" customHeight="1" thickBot="1" x14ac:dyDescent="0.4">
      <c r="A133" s="149" t="s">
        <v>6585</v>
      </c>
      <c r="B133" s="150"/>
      <c r="C133" s="151" t="s">
        <v>6507</v>
      </c>
      <c r="D133" s="152"/>
      <c r="E133" s="152"/>
      <c r="F133" s="152"/>
      <c r="G133" s="153"/>
    </row>
    <row r="134" spans="1:7" ht="22.5" customHeight="1" x14ac:dyDescent="0.35">
      <c r="A134" s="260" t="s">
        <v>6217</v>
      </c>
      <c r="B134" s="250"/>
      <c r="C134" s="257" t="s">
        <v>1212</v>
      </c>
      <c r="D134" s="258" t="s">
        <v>9</v>
      </c>
      <c r="E134" s="258">
        <v>6</v>
      </c>
      <c r="F134" s="253"/>
      <c r="G134" s="251"/>
    </row>
    <row r="135" spans="1:7" ht="22.5" customHeight="1" x14ac:dyDescent="0.35">
      <c r="A135" s="260" t="s">
        <v>6218</v>
      </c>
      <c r="B135" s="250"/>
      <c r="C135" s="257" t="s">
        <v>1213</v>
      </c>
      <c r="D135" s="258" t="s">
        <v>9</v>
      </c>
      <c r="E135" s="258">
        <v>6</v>
      </c>
      <c r="F135" s="253"/>
      <c r="G135" s="251"/>
    </row>
    <row r="136" spans="1:7" ht="22.5" customHeight="1" x14ac:dyDescent="0.35">
      <c r="A136" s="260" t="s">
        <v>6219</v>
      </c>
      <c r="B136" s="250"/>
      <c r="C136" s="257" t="s">
        <v>1214</v>
      </c>
      <c r="D136" s="258" t="s">
        <v>9</v>
      </c>
      <c r="E136" s="258">
        <v>6</v>
      </c>
      <c r="F136" s="250"/>
      <c r="G136" s="251"/>
    </row>
    <row r="137" spans="1:7" ht="22.5" customHeight="1" x14ac:dyDescent="0.35">
      <c r="A137" s="260" t="s">
        <v>6220</v>
      </c>
      <c r="B137" s="250"/>
      <c r="C137" s="257" t="s">
        <v>1215</v>
      </c>
      <c r="D137" s="258" t="s">
        <v>9</v>
      </c>
      <c r="E137" s="258">
        <v>6</v>
      </c>
      <c r="F137" s="250"/>
      <c r="G137" s="251"/>
    </row>
    <row r="138" spans="1:7" ht="22.5" customHeight="1" x14ac:dyDescent="0.35">
      <c r="A138" s="260" t="s">
        <v>6221</v>
      </c>
      <c r="B138" s="250"/>
      <c r="C138" s="257" t="s">
        <v>1216</v>
      </c>
      <c r="D138" s="258" t="s">
        <v>9</v>
      </c>
      <c r="E138" s="258">
        <v>6</v>
      </c>
      <c r="F138" s="250"/>
      <c r="G138" s="251"/>
    </row>
    <row r="139" spans="1:7" ht="22.5" customHeight="1" x14ac:dyDescent="0.35">
      <c r="A139" s="260" t="s">
        <v>6222</v>
      </c>
      <c r="B139" s="250"/>
      <c r="C139" s="257" t="s">
        <v>1217</v>
      </c>
      <c r="D139" s="258" t="s">
        <v>9</v>
      </c>
      <c r="E139" s="258">
        <v>6</v>
      </c>
      <c r="F139" s="253"/>
      <c r="G139" s="251"/>
    </row>
    <row r="140" spans="1:7" ht="22.5" customHeight="1" x14ac:dyDescent="0.35">
      <c r="A140" s="260" t="s">
        <v>6223</v>
      </c>
      <c r="B140" s="250"/>
      <c r="C140" s="257" t="s">
        <v>1218</v>
      </c>
      <c r="D140" s="258" t="s">
        <v>9</v>
      </c>
      <c r="E140" s="258">
        <v>6</v>
      </c>
      <c r="F140" s="253"/>
      <c r="G140" s="251"/>
    </row>
    <row r="141" spans="1:7" ht="22.5" customHeight="1" x14ac:dyDescent="0.35">
      <c r="A141" s="249"/>
      <c r="B141" s="250"/>
      <c r="C141" s="257"/>
      <c r="D141" s="258"/>
      <c r="E141" s="258"/>
      <c r="F141" s="250"/>
      <c r="G141" s="251"/>
    </row>
    <row r="142" spans="1:7" ht="22.5" customHeight="1" x14ac:dyDescent="0.35">
      <c r="A142" s="260" t="s">
        <v>1355</v>
      </c>
      <c r="B142" s="250"/>
      <c r="C142" s="289" t="s">
        <v>1336</v>
      </c>
      <c r="D142" s="258"/>
      <c r="E142" s="258"/>
      <c r="F142" s="250"/>
      <c r="G142" s="251"/>
    </row>
    <row r="143" spans="1:7" ht="22.5" customHeight="1" x14ac:dyDescent="0.35">
      <c r="A143" s="260" t="s">
        <v>1356</v>
      </c>
      <c r="B143" s="250"/>
      <c r="C143" s="257" t="s">
        <v>4821</v>
      </c>
      <c r="D143" s="258" t="s">
        <v>10</v>
      </c>
      <c r="E143" s="258">
        <v>1</v>
      </c>
      <c r="F143" s="253"/>
      <c r="G143" s="251"/>
    </row>
    <row r="144" spans="1:7" ht="22.5" customHeight="1" x14ac:dyDescent="0.35">
      <c r="A144" s="260" t="s">
        <v>1357</v>
      </c>
      <c r="B144" s="250"/>
      <c r="C144" s="257" t="s">
        <v>1209</v>
      </c>
      <c r="D144" s="258" t="s">
        <v>10</v>
      </c>
      <c r="E144" s="258">
        <v>1</v>
      </c>
      <c r="F144" s="253"/>
      <c r="G144" s="251"/>
    </row>
    <row r="145" spans="1:7" ht="22.5" customHeight="1" x14ac:dyDescent="0.35">
      <c r="A145" s="260" t="s">
        <v>1358</v>
      </c>
      <c r="B145" s="250"/>
      <c r="C145" s="257" t="s">
        <v>1210</v>
      </c>
      <c r="D145" s="258" t="s">
        <v>10</v>
      </c>
      <c r="E145" s="258">
        <v>1</v>
      </c>
      <c r="F145" s="250"/>
      <c r="G145" s="251"/>
    </row>
    <row r="146" spans="1:7" ht="22.5" customHeight="1" x14ac:dyDescent="0.35">
      <c r="A146" s="260" t="s">
        <v>1359</v>
      </c>
      <c r="B146" s="250"/>
      <c r="C146" s="257" t="s">
        <v>1211</v>
      </c>
      <c r="D146" s="258" t="s">
        <v>10</v>
      </c>
      <c r="E146" s="258">
        <v>1</v>
      </c>
      <c r="F146" s="250"/>
      <c r="G146" s="251"/>
    </row>
    <row r="147" spans="1:7" ht="22.5" customHeight="1" x14ac:dyDescent="0.35">
      <c r="A147" s="260" t="s">
        <v>1360</v>
      </c>
      <c r="B147" s="250"/>
      <c r="C147" s="257" t="s">
        <v>1212</v>
      </c>
      <c r="D147" s="258" t="s">
        <v>10</v>
      </c>
      <c r="E147" s="258">
        <v>1</v>
      </c>
      <c r="F147" s="250"/>
      <c r="G147" s="251"/>
    </row>
    <row r="148" spans="1:7" ht="22.5" customHeight="1" x14ac:dyDescent="0.35">
      <c r="A148" s="260" t="s">
        <v>1361</v>
      </c>
      <c r="B148" s="250"/>
      <c r="C148" s="257" t="s">
        <v>1213</v>
      </c>
      <c r="D148" s="258" t="s">
        <v>10</v>
      </c>
      <c r="E148" s="258">
        <v>1</v>
      </c>
      <c r="F148" s="253"/>
      <c r="G148" s="251"/>
    </row>
    <row r="149" spans="1:7" ht="22.5" customHeight="1" x14ac:dyDescent="0.35">
      <c r="A149" s="260" t="s">
        <v>1362</v>
      </c>
      <c r="B149" s="250"/>
      <c r="C149" s="257" t="s">
        <v>1214</v>
      </c>
      <c r="D149" s="258" t="s">
        <v>10</v>
      </c>
      <c r="E149" s="258">
        <v>1</v>
      </c>
      <c r="F149" s="253"/>
      <c r="G149" s="251"/>
    </row>
    <row r="150" spans="1:7" ht="22.5" customHeight="1" x14ac:dyDescent="0.35">
      <c r="A150" s="260" t="s">
        <v>1363</v>
      </c>
      <c r="B150" s="250"/>
      <c r="C150" s="257" t="s">
        <v>1215</v>
      </c>
      <c r="D150" s="258" t="s">
        <v>10</v>
      </c>
      <c r="E150" s="258">
        <v>1</v>
      </c>
      <c r="F150" s="250"/>
      <c r="G150" s="251"/>
    </row>
    <row r="151" spans="1:7" ht="22.5" customHeight="1" x14ac:dyDescent="0.35">
      <c r="A151" s="260" t="s">
        <v>1364</v>
      </c>
      <c r="B151" s="250"/>
      <c r="C151" s="257" t="s">
        <v>1216</v>
      </c>
      <c r="D151" s="258" t="s">
        <v>10</v>
      </c>
      <c r="E151" s="258">
        <v>1</v>
      </c>
      <c r="F151" s="253"/>
      <c r="G151" s="251"/>
    </row>
    <row r="152" spans="1:7" ht="22.5" customHeight="1" x14ac:dyDescent="0.35">
      <c r="A152" s="260" t="s">
        <v>1365</v>
      </c>
      <c r="B152" s="250"/>
      <c r="C152" s="257" t="s">
        <v>1217</v>
      </c>
      <c r="D152" s="258" t="s">
        <v>10</v>
      </c>
      <c r="E152" s="258">
        <v>1</v>
      </c>
      <c r="F152" s="250"/>
      <c r="G152" s="251"/>
    </row>
    <row r="153" spans="1:7" ht="22.5" customHeight="1" x14ac:dyDescent="0.35">
      <c r="A153" s="260" t="s">
        <v>1366</v>
      </c>
      <c r="B153" s="250"/>
      <c r="C153" s="257" t="s">
        <v>1218</v>
      </c>
      <c r="D153" s="258" t="s">
        <v>10</v>
      </c>
      <c r="E153" s="258">
        <v>1</v>
      </c>
      <c r="F153" s="250"/>
      <c r="G153" s="251"/>
    </row>
    <row r="154" spans="1:7" ht="22.5" customHeight="1" x14ac:dyDescent="0.35">
      <c r="A154" s="249"/>
      <c r="B154" s="250"/>
      <c r="C154" s="257"/>
      <c r="D154" s="258"/>
      <c r="E154" s="258"/>
      <c r="F154" s="250"/>
      <c r="G154" s="251"/>
    </row>
    <row r="155" spans="1:7" ht="22.5" customHeight="1" x14ac:dyDescent="0.35">
      <c r="A155" s="260" t="s">
        <v>1367</v>
      </c>
      <c r="B155" s="250"/>
      <c r="C155" s="289" t="s">
        <v>1296</v>
      </c>
      <c r="D155" s="258"/>
      <c r="E155" s="258"/>
      <c r="F155" s="253"/>
      <c r="G155" s="251"/>
    </row>
    <row r="156" spans="1:7" ht="22.5" customHeight="1" x14ac:dyDescent="0.35">
      <c r="A156" s="260" t="s">
        <v>1368</v>
      </c>
      <c r="B156" s="250"/>
      <c r="C156" s="257" t="s">
        <v>4822</v>
      </c>
      <c r="D156" s="258" t="s">
        <v>10</v>
      </c>
      <c r="E156" s="258">
        <v>1</v>
      </c>
      <c r="F156" s="250"/>
      <c r="G156" s="251"/>
    </row>
    <row r="157" spans="1:7" ht="22.5" customHeight="1" x14ac:dyDescent="0.35">
      <c r="A157" s="260" t="s">
        <v>1369</v>
      </c>
      <c r="B157" s="250"/>
      <c r="C157" s="257" t="s">
        <v>1297</v>
      </c>
      <c r="D157" s="258" t="s">
        <v>10</v>
      </c>
      <c r="E157" s="258">
        <v>1</v>
      </c>
      <c r="F157" s="250"/>
      <c r="G157" s="251"/>
    </row>
    <row r="158" spans="1:7" ht="22.5" customHeight="1" x14ac:dyDescent="0.35">
      <c r="A158" s="260" t="s">
        <v>1370</v>
      </c>
      <c r="B158" s="250"/>
      <c r="C158" s="257" t="s">
        <v>1298</v>
      </c>
      <c r="D158" s="258" t="s">
        <v>10</v>
      </c>
      <c r="E158" s="258">
        <v>1</v>
      </c>
      <c r="F158" s="250"/>
      <c r="G158" s="251"/>
    </row>
    <row r="159" spans="1:7" ht="22.5" customHeight="1" x14ac:dyDescent="0.35">
      <c r="A159" s="260" t="s">
        <v>1371</v>
      </c>
      <c r="B159" s="250"/>
      <c r="C159" s="257" t="s">
        <v>1299</v>
      </c>
      <c r="D159" s="258" t="s">
        <v>10</v>
      </c>
      <c r="E159" s="258">
        <v>1</v>
      </c>
      <c r="F159" s="253"/>
      <c r="G159" s="251"/>
    </row>
    <row r="160" spans="1:7" ht="22.5" customHeight="1" x14ac:dyDescent="0.35">
      <c r="A160" s="260" t="s">
        <v>1372</v>
      </c>
      <c r="B160" s="250"/>
      <c r="C160" s="257" t="s">
        <v>1300</v>
      </c>
      <c r="D160" s="258" t="s">
        <v>10</v>
      </c>
      <c r="E160" s="258">
        <v>1</v>
      </c>
      <c r="F160" s="253"/>
      <c r="G160" s="251"/>
    </row>
    <row r="161" spans="1:7" ht="22.5" customHeight="1" x14ac:dyDescent="0.35">
      <c r="A161" s="260" t="s">
        <v>1373</v>
      </c>
      <c r="B161" s="250"/>
      <c r="C161" s="257" t="s">
        <v>1310</v>
      </c>
      <c r="D161" s="258" t="s">
        <v>10</v>
      </c>
      <c r="E161" s="258">
        <v>1</v>
      </c>
      <c r="F161" s="253"/>
      <c r="G161" s="251"/>
    </row>
    <row r="162" spans="1:7" ht="22.5" customHeight="1" x14ac:dyDescent="0.35">
      <c r="A162" s="260" t="s">
        <v>1374</v>
      </c>
      <c r="B162" s="250"/>
      <c r="C162" s="257" t="s">
        <v>1301</v>
      </c>
      <c r="D162" s="258" t="s">
        <v>10</v>
      </c>
      <c r="E162" s="258">
        <v>1</v>
      </c>
      <c r="F162" s="253"/>
      <c r="G162" s="251"/>
    </row>
    <row r="163" spans="1:7" ht="22.5" customHeight="1" x14ac:dyDescent="0.35">
      <c r="A163" s="260" t="s">
        <v>1375</v>
      </c>
      <c r="B163" s="250"/>
      <c r="C163" s="257" t="s">
        <v>1302</v>
      </c>
      <c r="D163" s="258" t="s">
        <v>10</v>
      </c>
      <c r="E163" s="258">
        <v>1</v>
      </c>
      <c r="F163" s="250"/>
      <c r="G163" s="251"/>
    </row>
    <row r="164" spans="1:7" ht="22.5" customHeight="1" x14ac:dyDescent="0.35">
      <c r="A164" s="260" t="s">
        <v>1376</v>
      </c>
      <c r="B164" s="250"/>
      <c r="C164" s="257" t="s">
        <v>1306</v>
      </c>
      <c r="D164" s="258" t="s">
        <v>10</v>
      </c>
      <c r="E164" s="258">
        <v>1</v>
      </c>
      <c r="F164" s="250"/>
      <c r="G164" s="251"/>
    </row>
    <row r="165" spans="1:7" ht="22.5" customHeight="1" x14ac:dyDescent="0.35">
      <c r="A165" s="260" t="s">
        <v>1377</v>
      </c>
      <c r="B165" s="250"/>
      <c r="C165" s="257" t="s">
        <v>1303</v>
      </c>
      <c r="D165" s="258" t="s">
        <v>10</v>
      </c>
      <c r="E165" s="258">
        <v>1</v>
      </c>
      <c r="F165" s="250"/>
      <c r="G165" s="251"/>
    </row>
    <row r="166" spans="1:7" ht="22.5" customHeight="1" x14ac:dyDescent="0.35">
      <c r="A166" s="260" t="s">
        <v>1378</v>
      </c>
      <c r="B166" s="250"/>
      <c r="C166" s="257" t="s">
        <v>1307</v>
      </c>
      <c r="D166" s="258" t="s">
        <v>10</v>
      </c>
      <c r="E166" s="258">
        <v>1</v>
      </c>
      <c r="F166" s="250"/>
      <c r="G166" s="251"/>
    </row>
    <row r="167" spans="1:7" ht="22.5" customHeight="1" x14ac:dyDescent="0.35">
      <c r="A167" s="260" t="s">
        <v>1379</v>
      </c>
      <c r="B167" s="250"/>
      <c r="C167" s="257" t="s">
        <v>1304</v>
      </c>
      <c r="D167" s="258" t="s">
        <v>10</v>
      </c>
      <c r="E167" s="258">
        <v>1</v>
      </c>
      <c r="F167" s="250"/>
      <c r="G167" s="251"/>
    </row>
    <row r="168" spans="1:7" ht="22.5" customHeight="1" x14ac:dyDescent="0.35">
      <c r="A168" s="260" t="s">
        <v>1380</v>
      </c>
      <c r="B168" s="250"/>
      <c r="C168" s="257" t="s">
        <v>1308</v>
      </c>
      <c r="D168" s="258" t="s">
        <v>10</v>
      </c>
      <c r="E168" s="258">
        <v>1</v>
      </c>
      <c r="F168" s="253"/>
      <c r="G168" s="251"/>
    </row>
    <row r="169" spans="1:7" ht="22.5" customHeight="1" x14ac:dyDescent="0.35">
      <c r="A169" s="260" t="s">
        <v>1381</v>
      </c>
      <c r="B169" s="250"/>
      <c r="C169" s="257" t="s">
        <v>1305</v>
      </c>
      <c r="D169" s="258" t="s">
        <v>10</v>
      </c>
      <c r="E169" s="258">
        <v>1</v>
      </c>
      <c r="F169" s="253"/>
      <c r="G169" s="251"/>
    </row>
    <row r="170" spans="1:7" ht="22.5" customHeight="1" x14ac:dyDescent="0.35">
      <c r="A170" s="260" t="s">
        <v>1382</v>
      </c>
      <c r="B170" s="250"/>
      <c r="C170" s="257" t="s">
        <v>1309</v>
      </c>
      <c r="D170" s="258" t="s">
        <v>10</v>
      </c>
      <c r="E170" s="258">
        <v>1</v>
      </c>
      <c r="F170" s="250"/>
      <c r="G170" s="251"/>
    </row>
    <row r="171" spans="1:7" ht="22.5" customHeight="1" x14ac:dyDescent="0.35">
      <c r="A171" s="249"/>
      <c r="B171" s="250"/>
      <c r="C171" s="257"/>
      <c r="D171" s="258"/>
      <c r="E171" s="258"/>
      <c r="F171" s="250"/>
      <c r="G171" s="251"/>
    </row>
    <row r="172" spans="1:7" ht="24" customHeight="1" x14ac:dyDescent="0.35">
      <c r="A172" s="260" t="s">
        <v>1383</v>
      </c>
      <c r="B172" s="250"/>
      <c r="C172" s="289" t="s">
        <v>1311</v>
      </c>
      <c r="D172" s="258"/>
      <c r="E172" s="258"/>
      <c r="F172" s="253"/>
      <c r="G172" s="251"/>
    </row>
    <row r="173" spans="1:7" ht="22.5" customHeight="1" x14ac:dyDescent="0.35">
      <c r="A173" s="260" t="s">
        <v>1384</v>
      </c>
      <c r="B173" s="250"/>
      <c r="C173" s="257" t="s">
        <v>622</v>
      </c>
      <c r="D173" s="258" t="s">
        <v>10</v>
      </c>
      <c r="E173" s="258">
        <v>1</v>
      </c>
      <c r="F173" s="250"/>
      <c r="G173" s="251"/>
    </row>
    <row r="174" spans="1:7" ht="22.5" customHeight="1" x14ac:dyDescent="0.35">
      <c r="A174" s="260" t="s">
        <v>1385</v>
      </c>
      <c r="B174" s="250"/>
      <c r="C174" s="257" t="s">
        <v>706</v>
      </c>
      <c r="D174" s="258" t="s">
        <v>10</v>
      </c>
      <c r="E174" s="258">
        <v>1</v>
      </c>
      <c r="F174" s="250"/>
      <c r="G174" s="251"/>
    </row>
    <row r="175" spans="1:7" ht="22.5" customHeight="1" x14ac:dyDescent="0.35">
      <c r="A175" s="260" t="s">
        <v>1386</v>
      </c>
      <c r="B175" s="250"/>
      <c r="C175" s="257" t="s">
        <v>707</v>
      </c>
      <c r="D175" s="258" t="s">
        <v>10</v>
      </c>
      <c r="E175" s="258">
        <v>1</v>
      </c>
      <c r="F175" s="250"/>
      <c r="G175" s="251"/>
    </row>
    <row r="176" spans="1:7" ht="22.5" customHeight="1" thickBot="1" x14ac:dyDescent="0.4">
      <c r="A176" s="260" t="s">
        <v>1387</v>
      </c>
      <c r="B176" s="250"/>
      <c r="C176" s="257" t="s">
        <v>708</v>
      </c>
      <c r="D176" s="258" t="s">
        <v>10</v>
      </c>
      <c r="E176" s="258">
        <v>1</v>
      </c>
      <c r="F176" s="253"/>
      <c r="G176" s="251"/>
    </row>
    <row r="177" spans="1:7" ht="22.5" customHeight="1" thickBot="1" x14ac:dyDescent="0.4">
      <c r="A177" s="149" t="s">
        <v>6585</v>
      </c>
      <c r="B177" s="150"/>
      <c r="C177" s="151" t="s">
        <v>6505</v>
      </c>
      <c r="D177" s="152"/>
      <c r="E177" s="152"/>
      <c r="F177" s="152"/>
      <c r="G177" s="153"/>
    </row>
    <row r="178" spans="1:7" ht="22.5" customHeight="1" thickBot="1" x14ac:dyDescent="0.4">
      <c r="A178" s="149" t="s">
        <v>6585</v>
      </c>
      <c r="B178" s="150"/>
      <c r="C178" s="151" t="s">
        <v>6507</v>
      </c>
      <c r="D178" s="152"/>
      <c r="E178" s="152"/>
      <c r="F178" s="152"/>
      <c r="G178" s="153"/>
    </row>
    <row r="179" spans="1:7" ht="22.5" customHeight="1" x14ac:dyDescent="0.35">
      <c r="A179" s="260" t="s">
        <v>1388</v>
      </c>
      <c r="B179" s="250"/>
      <c r="C179" s="257" t="s">
        <v>952</v>
      </c>
      <c r="D179" s="258" t="s">
        <v>10</v>
      </c>
      <c r="E179" s="258">
        <v>1</v>
      </c>
      <c r="F179" s="253"/>
      <c r="G179" s="251"/>
    </row>
    <row r="180" spans="1:7" ht="22.5" customHeight="1" x14ac:dyDescent="0.35">
      <c r="A180" s="260" t="s">
        <v>1389</v>
      </c>
      <c r="B180" s="250"/>
      <c r="C180" s="257" t="s">
        <v>649</v>
      </c>
      <c r="D180" s="258" t="s">
        <v>10</v>
      </c>
      <c r="E180" s="258">
        <v>1</v>
      </c>
      <c r="F180" s="250"/>
      <c r="G180" s="251"/>
    </row>
    <row r="181" spans="1:7" ht="22.5" customHeight="1" x14ac:dyDescent="0.35">
      <c r="A181" s="260" t="s">
        <v>1390</v>
      </c>
      <c r="B181" s="250"/>
      <c r="C181" s="257" t="s">
        <v>1312</v>
      </c>
      <c r="D181" s="258" t="s">
        <v>10</v>
      </c>
      <c r="E181" s="258">
        <v>1</v>
      </c>
      <c r="F181" s="250"/>
      <c r="G181" s="251"/>
    </row>
    <row r="182" spans="1:7" ht="22.5" customHeight="1" x14ac:dyDescent="0.35">
      <c r="A182" s="260" t="s">
        <v>1391</v>
      </c>
      <c r="B182" s="250"/>
      <c r="C182" s="257" t="s">
        <v>1313</v>
      </c>
      <c r="D182" s="258" t="s">
        <v>10</v>
      </c>
      <c r="E182" s="258">
        <v>1</v>
      </c>
      <c r="F182" s="250"/>
      <c r="G182" s="251"/>
    </row>
    <row r="183" spans="1:7" ht="22.5" customHeight="1" x14ac:dyDescent="0.35">
      <c r="A183" s="260" t="s">
        <v>1392</v>
      </c>
      <c r="B183" s="250"/>
      <c r="C183" s="245" t="s">
        <v>650</v>
      </c>
      <c r="D183" s="250" t="s">
        <v>10</v>
      </c>
      <c r="E183" s="250">
        <v>1</v>
      </c>
      <c r="F183" s="253"/>
      <c r="G183" s="251"/>
    </row>
    <row r="184" spans="1:7" ht="22.5" customHeight="1" x14ac:dyDescent="0.35">
      <c r="A184" s="260" t="s">
        <v>1393</v>
      </c>
      <c r="B184" s="250"/>
      <c r="C184" s="257" t="s">
        <v>651</v>
      </c>
      <c r="D184" s="250" t="s">
        <v>10</v>
      </c>
      <c r="E184" s="250">
        <v>1</v>
      </c>
      <c r="F184" s="253"/>
      <c r="G184" s="251"/>
    </row>
    <row r="185" spans="1:7" ht="22.5" customHeight="1" x14ac:dyDescent="0.35">
      <c r="A185" s="260" t="s">
        <v>1394</v>
      </c>
      <c r="B185" s="250"/>
      <c r="C185" s="257" t="s">
        <v>1314</v>
      </c>
      <c r="D185" s="250" t="s">
        <v>10</v>
      </c>
      <c r="E185" s="250">
        <v>1</v>
      </c>
      <c r="F185" s="253"/>
      <c r="G185" s="251"/>
    </row>
    <row r="186" spans="1:7" ht="22.5" customHeight="1" x14ac:dyDescent="0.35">
      <c r="A186" s="249"/>
      <c r="B186" s="250"/>
      <c r="C186" s="252"/>
      <c r="D186" s="250"/>
      <c r="E186" s="250"/>
      <c r="F186" s="253"/>
      <c r="G186" s="251"/>
    </row>
    <row r="187" spans="1:7" ht="23" customHeight="1" x14ac:dyDescent="0.35">
      <c r="A187" s="260" t="s">
        <v>1395</v>
      </c>
      <c r="B187" s="250"/>
      <c r="C187" s="252" t="s">
        <v>1315</v>
      </c>
      <c r="D187" s="250"/>
      <c r="E187" s="250"/>
      <c r="F187" s="253"/>
      <c r="G187" s="251"/>
    </row>
    <row r="188" spans="1:7" ht="22.5" customHeight="1" x14ac:dyDescent="0.35">
      <c r="A188" s="260" t="s">
        <v>1396</v>
      </c>
      <c r="B188" s="250"/>
      <c r="C188" s="257" t="s">
        <v>622</v>
      </c>
      <c r="D188" s="258" t="s">
        <v>10</v>
      </c>
      <c r="E188" s="258">
        <v>1</v>
      </c>
      <c r="F188" s="253"/>
      <c r="G188" s="251"/>
    </row>
    <row r="189" spans="1:7" ht="22.5" customHeight="1" x14ac:dyDescent="0.35">
      <c r="A189" s="260" t="s">
        <v>1397</v>
      </c>
      <c r="B189" s="250"/>
      <c r="C189" s="257" t="s">
        <v>706</v>
      </c>
      <c r="D189" s="258" t="s">
        <v>10</v>
      </c>
      <c r="E189" s="258">
        <v>1</v>
      </c>
      <c r="F189" s="253"/>
      <c r="G189" s="251"/>
    </row>
    <row r="190" spans="1:7" ht="22.5" customHeight="1" x14ac:dyDescent="0.35">
      <c r="A190" s="260" t="s">
        <v>1398</v>
      </c>
      <c r="B190" s="250"/>
      <c r="C190" s="257" t="s">
        <v>707</v>
      </c>
      <c r="D190" s="258" t="s">
        <v>10</v>
      </c>
      <c r="E190" s="258">
        <v>1</v>
      </c>
      <c r="F190" s="253"/>
      <c r="G190" s="251"/>
    </row>
    <row r="191" spans="1:7" ht="22.5" customHeight="1" x14ac:dyDescent="0.35">
      <c r="A191" s="260" t="s">
        <v>1399</v>
      </c>
      <c r="B191" s="250"/>
      <c r="C191" s="257" t="s">
        <v>708</v>
      </c>
      <c r="D191" s="258" t="s">
        <v>10</v>
      </c>
      <c r="E191" s="258">
        <v>1</v>
      </c>
      <c r="F191" s="253"/>
      <c r="G191" s="251"/>
    </row>
    <row r="192" spans="1:7" ht="22.5" customHeight="1" x14ac:dyDescent="0.35">
      <c r="A192" s="260" t="s">
        <v>1400</v>
      </c>
      <c r="B192" s="250"/>
      <c r="C192" s="257" t="s">
        <v>952</v>
      </c>
      <c r="D192" s="258" t="s">
        <v>10</v>
      </c>
      <c r="E192" s="258">
        <v>1</v>
      </c>
      <c r="F192" s="253"/>
      <c r="G192" s="251"/>
    </row>
    <row r="193" spans="1:7" ht="22.5" customHeight="1" x14ac:dyDescent="0.35">
      <c r="A193" s="260" t="s">
        <v>1401</v>
      </c>
      <c r="B193" s="250"/>
      <c r="C193" s="257" t="s">
        <v>649</v>
      </c>
      <c r="D193" s="258" t="s">
        <v>10</v>
      </c>
      <c r="E193" s="258">
        <v>1</v>
      </c>
      <c r="F193" s="253"/>
      <c r="G193" s="251"/>
    </row>
    <row r="194" spans="1:7" ht="22.5" customHeight="1" x14ac:dyDescent="0.35">
      <c r="A194" s="260" t="s">
        <v>1402</v>
      </c>
      <c r="B194" s="250"/>
      <c r="C194" s="257" t="s">
        <v>1312</v>
      </c>
      <c r="D194" s="258" t="s">
        <v>10</v>
      </c>
      <c r="E194" s="258">
        <v>1</v>
      </c>
      <c r="F194" s="253"/>
      <c r="G194" s="251"/>
    </row>
    <row r="195" spans="1:7" ht="22.5" customHeight="1" x14ac:dyDescent="0.35">
      <c r="A195" s="260" t="s">
        <v>1403</v>
      </c>
      <c r="B195" s="250"/>
      <c r="C195" s="257" t="s">
        <v>1313</v>
      </c>
      <c r="D195" s="258" t="s">
        <v>10</v>
      </c>
      <c r="E195" s="258">
        <v>1</v>
      </c>
      <c r="F195" s="253"/>
      <c r="G195" s="251"/>
    </row>
    <row r="196" spans="1:7" ht="22.5" customHeight="1" x14ac:dyDescent="0.35">
      <c r="A196" s="260" t="s">
        <v>1404</v>
      </c>
      <c r="B196" s="250"/>
      <c r="C196" s="257" t="s">
        <v>650</v>
      </c>
      <c r="D196" s="258" t="s">
        <v>10</v>
      </c>
      <c r="E196" s="258">
        <v>1</v>
      </c>
      <c r="F196" s="253"/>
      <c r="G196" s="251"/>
    </row>
    <row r="197" spans="1:7" ht="22.5" customHeight="1" x14ac:dyDescent="0.35">
      <c r="A197" s="260" t="s">
        <v>1405</v>
      </c>
      <c r="B197" s="250"/>
      <c r="C197" s="257" t="s">
        <v>651</v>
      </c>
      <c r="D197" s="258" t="s">
        <v>10</v>
      </c>
      <c r="E197" s="258">
        <v>1</v>
      </c>
      <c r="F197" s="253"/>
      <c r="G197" s="251"/>
    </row>
    <row r="198" spans="1:7" ht="22.5" customHeight="1" x14ac:dyDescent="0.35">
      <c r="A198" s="260" t="s">
        <v>1406</v>
      </c>
      <c r="B198" s="250"/>
      <c r="C198" s="257" t="s">
        <v>1314</v>
      </c>
      <c r="D198" s="279" t="s">
        <v>10</v>
      </c>
      <c r="E198" s="279">
        <v>1</v>
      </c>
      <c r="F198" s="253"/>
      <c r="G198" s="251"/>
    </row>
    <row r="199" spans="1:7" ht="22.5" customHeight="1" x14ac:dyDescent="0.35">
      <c r="A199" s="249"/>
      <c r="B199" s="250"/>
      <c r="C199" s="257"/>
      <c r="D199" s="279"/>
      <c r="E199" s="279"/>
      <c r="F199" s="253"/>
      <c r="G199" s="251"/>
    </row>
    <row r="200" spans="1:7" ht="22.5" customHeight="1" x14ac:dyDescent="0.35">
      <c r="A200" s="260" t="s">
        <v>1407</v>
      </c>
      <c r="B200" s="250"/>
      <c r="C200" s="252" t="s">
        <v>1316</v>
      </c>
      <c r="D200" s="279"/>
      <c r="E200" s="279"/>
      <c r="F200" s="253"/>
      <c r="G200" s="251"/>
    </row>
    <row r="201" spans="1:7" ht="22.5" customHeight="1" x14ac:dyDescent="0.35">
      <c r="A201" s="260" t="s">
        <v>1408</v>
      </c>
      <c r="B201" s="250"/>
      <c r="C201" s="257" t="s">
        <v>622</v>
      </c>
      <c r="D201" s="279" t="s">
        <v>10</v>
      </c>
      <c r="E201" s="279">
        <v>1</v>
      </c>
      <c r="F201" s="253"/>
      <c r="G201" s="251"/>
    </row>
    <row r="202" spans="1:7" ht="22.5" customHeight="1" x14ac:dyDescent="0.35">
      <c r="A202" s="260" t="s">
        <v>1409</v>
      </c>
      <c r="B202" s="250"/>
      <c r="C202" s="257" t="s">
        <v>706</v>
      </c>
      <c r="D202" s="250" t="s">
        <v>10</v>
      </c>
      <c r="E202" s="250">
        <v>1</v>
      </c>
      <c r="F202" s="253"/>
      <c r="G202" s="251"/>
    </row>
    <row r="203" spans="1:7" ht="22.5" customHeight="1" x14ac:dyDescent="0.35">
      <c r="A203" s="260" t="s">
        <v>1410</v>
      </c>
      <c r="B203" s="250"/>
      <c r="C203" s="257" t="s">
        <v>707</v>
      </c>
      <c r="D203" s="250" t="s">
        <v>10</v>
      </c>
      <c r="E203" s="250">
        <v>1</v>
      </c>
      <c r="F203" s="253"/>
      <c r="G203" s="251"/>
    </row>
    <row r="204" spans="1:7" ht="22.5" customHeight="1" x14ac:dyDescent="0.35">
      <c r="A204" s="260" t="s">
        <v>1411</v>
      </c>
      <c r="B204" s="250"/>
      <c r="C204" s="257" t="s">
        <v>708</v>
      </c>
      <c r="D204" s="250" t="s">
        <v>10</v>
      </c>
      <c r="E204" s="250">
        <v>1</v>
      </c>
      <c r="F204" s="253"/>
      <c r="G204" s="251"/>
    </row>
    <row r="205" spans="1:7" ht="22.5" customHeight="1" x14ac:dyDescent="0.35">
      <c r="A205" s="260" t="s">
        <v>1412</v>
      </c>
      <c r="B205" s="250"/>
      <c r="C205" s="257" t="s">
        <v>952</v>
      </c>
      <c r="D205" s="256" t="s">
        <v>10</v>
      </c>
      <c r="E205" s="256">
        <v>1</v>
      </c>
      <c r="F205" s="253"/>
      <c r="G205" s="251"/>
    </row>
    <row r="206" spans="1:7" ht="22.5" customHeight="1" x14ac:dyDescent="0.35">
      <c r="A206" s="260" t="s">
        <v>1413</v>
      </c>
      <c r="B206" s="250"/>
      <c r="C206" s="257" t="s">
        <v>649</v>
      </c>
      <c r="D206" s="258" t="s">
        <v>10</v>
      </c>
      <c r="E206" s="258">
        <v>1</v>
      </c>
      <c r="F206" s="253"/>
      <c r="G206" s="251"/>
    </row>
    <row r="207" spans="1:7" ht="22.5" customHeight="1" x14ac:dyDescent="0.35">
      <c r="A207" s="260" t="s">
        <v>1414</v>
      </c>
      <c r="B207" s="250"/>
      <c r="C207" s="257" t="s">
        <v>1312</v>
      </c>
      <c r="D207" s="258" t="s">
        <v>10</v>
      </c>
      <c r="E207" s="258">
        <v>1</v>
      </c>
      <c r="F207" s="253"/>
      <c r="G207" s="251"/>
    </row>
    <row r="208" spans="1:7" ht="22.5" customHeight="1" x14ac:dyDescent="0.35">
      <c r="A208" s="260" t="s">
        <v>1415</v>
      </c>
      <c r="B208" s="250"/>
      <c r="C208" s="257" t="s">
        <v>1313</v>
      </c>
      <c r="D208" s="258" t="s">
        <v>10</v>
      </c>
      <c r="E208" s="258">
        <v>1</v>
      </c>
      <c r="F208" s="253"/>
      <c r="G208" s="251"/>
    </row>
    <row r="209" spans="1:7" ht="22.5" customHeight="1" x14ac:dyDescent="0.35">
      <c r="A209" s="260" t="s">
        <v>1416</v>
      </c>
      <c r="B209" s="250"/>
      <c r="C209" s="257" t="s">
        <v>650</v>
      </c>
      <c r="D209" s="258" t="s">
        <v>10</v>
      </c>
      <c r="E209" s="258">
        <v>1</v>
      </c>
      <c r="F209" s="253"/>
      <c r="G209" s="251"/>
    </row>
    <row r="210" spans="1:7" ht="22.5" customHeight="1" x14ac:dyDescent="0.35">
      <c r="A210" s="260" t="s">
        <v>1417</v>
      </c>
      <c r="B210" s="250"/>
      <c r="C210" s="257" t="s">
        <v>651</v>
      </c>
      <c r="D210" s="258" t="s">
        <v>10</v>
      </c>
      <c r="E210" s="258">
        <v>1</v>
      </c>
      <c r="F210" s="253"/>
      <c r="G210" s="251"/>
    </row>
    <row r="211" spans="1:7" ht="22.5" customHeight="1" x14ac:dyDescent="0.35">
      <c r="A211" s="249"/>
      <c r="B211" s="250"/>
      <c r="C211" s="257"/>
      <c r="D211" s="258"/>
      <c r="E211" s="258"/>
      <c r="F211" s="253"/>
      <c r="G211" s="251"/>
    </row>
    <row r="212" spans="1:7" ht="22.5" customHeight="1" x14ac:dyDescent="0.35">
      <c r="A212" s="260" t="s">
        <v>1418</v>
      </c>
      <c r="B212" s="250"/>
      <c r="C212" s="252" t="s">
        <v>1317</v>
      </c>
      <c r="D212" s="258"/>
      <c r="E212" s="258"/>
      <c r="F212" s="253"/>
      <c r="G212" s="251"/>
    </row>
    <row r="213" spans="1:7" ht="22.5" customHeight="1" x14ac:dyDescent="0.35">
      <c r="A213" s="260" t="s">
        <v>1419</v>
      </c>
      <c r="B213" s="250"/>
      <c r="C213" s="257" t="s">
        <v>622</v>
      </c>
      <c r="D213" s="258" t="s">
        <v>10</v>
      </c>
      <c r="E213" s="258">
        <v>1</v>
      </c>
      <c r="F213" s="253"/>
      <c r="G213" s="251"/>
    </row>
    <row r="214" spans="1:7" ht="22.5" customHeight="1" x14ac:dyDescent="0.35">
      <c r="A214" s="260" t="s">
        <v>1420</v>
      </c>
      <c r="B214" s="250"/>
      <c r="C214" s="257" t="s">
        <v>706</v>
      </c>
      <c r="D214" s="258" t="s">
        <v>10</v>
      </c>
      <c r="E214" s="258">
        <v>1</v>
      </c>
      <c r="F214" s="253"/>
      <c r="G214" s="251"/>
    </row>
    <row r="215" spans="1:7" ht="22.5" customHeight="1" x14ac:dyDescent="0.35">
      <c r="A215" s="260" t="s">
        <v>1421</v>
      </c>
      <c r="B215" s="250"/>
      <c r="C215" s="257" t="s">
        <v>707</v>
      </c>
      <c r="D215" s="258" t="s">
        <v>10</v>
      </c>
      <c r="E215" s="258">
        <v>1</v>
      </c>
      <c r="F215" s="253"/>
      <c r="G215" s="251"/>
    </row>
    <row r="216" spans="1:7" ht="22.5" customHeight="1" x14ac:dyDescent="0.35">
      <c r="A216" s="260" t="s">
        <v>1422</v>
      </c>
      <c r="B216" s="250"/>
      <c r="C216" s="257" t="s">
        <v>708</v>
      </c>
      <c r="D216" s="250" t="s">
        <v>10</v>
      </c>
      <c r="E216" s="250">
        <v>1</v>
      </c>
      <c r="F216" s="253"/>
      <c r="G216" s="251"/>
    </row>
    <row r="217" spans="1:7" ht="22.5" customHeight="1" x14ac:dyDescent="0.35">
      <c r="A217" s="260" t="s">
        <v>1423</v>
      </c>
      <c r="B217" s="250"/>
      <c r="C217" s="257" t="s">
        <v>952</v>
      </c>
      <c r="D217" s="250" t="s">
        <v>10</v>
      </c>
      <c r="E217" s="250">
        <v>1</v>
      </c>
      <c r="F217" s="253"/>
      <c r="G217" s="251"/>
    </row>
    <row r="218" spans="1:7" ht="22.5" customHeight="1" x14ac:dyDescent="0.35">
      <c r="A218" s="260" t="s">
        <v>1424</v>
      </c>
      <c r="B218" s="250"/>
      <c r="C218" s="257" t="s">
        <v>649</v>
      </c>
      <c r="D218" s="250" t="s">
        <v>10</v>
      </c>
      <c r="E218" s="250">
        <v>1</v>
      </c>
      <c r="F218" s="253"/>
      <c r="G218" s="251"/>
    </row>
    <row r="219" spans="1:7" ht="22.5" customHeight="1" x14ac:dyDescent="0.35">
      <c r="A219" s="260" t="s">
        <v>1425</v>
      </c>
      <c r="B219" s="250"/>
      <c r="C219" s="257" t="s">
        <v>1312</v>
      </c>
      <c r="D219" s="256" t="s">
        <v>10</v>
      </c>
      <c r="E219" s="256">
        <v>1</v>
      </c>
      <c r="F219" s="253"/>
      <c r="G219" s="251"/>
    </row>
    <row r="220" spans="1:7" ht="22.5" customHeight="1" x14ac:dyDescent="0.35">
      <c r="A220" s="260" t="s">
        <v>1426</v>
      </c>
      <c r="B220" s="250"/>
      <c r="C220" s="257" t="s">
        <v>1313</v>
      </c>
      <c r="D220" s="258" t="s">
        <v>10</v>
      </c>
      <c r="E220" s="258">
        <v>1</v>
      </c>
      <c r="F220" s="253"/>
      <c r="G220" s="251"/>
    </row>
    <row r="221" spans="1:7" ht="22.5" customHeight="1" thickBot="1" x14ac:dyDescent="0.4">
      <c r="A221" s="260" t="s">
        <v>1427</v>
      </c>
      <c r="B221" s="250"/>
      <c r="C221" s="257" t="s">
        <v>650</v>
      </c>
      <c r="D221" s="258" t="s">
        <v>10</v>
      </c>
      <c r="E221" s="258">
        <v>1</v>
      </c>
      <c r="F221" s="253"/>
      <c r="G221" s="251"/>
    </row>
    <row r="222" spans="1:7" ht="22.5" customHeight="1" thickBot="1" x14ac:dyDescent="0.4">
      <c r="A222" s="149" t="s">
        <v>6585</v>
      </c>
      <c r="B222" s="150"/>
      <c r="C222" s="151" t="s">
        <v>6505</v>
      </c>
      <c r="D222" s="152"/>
      <c r="E222" s="152"/>
      <c r="F222" s="152"/>
      <c r="G222" s="153"/>
    </row>
    <row r="223" spans="1:7" ht="22.5" customHeight="1" thickBot="1" x14ac:dyDescent="0.4">
      <c r="A223" s="149" t="s">
        <v>6585</v>
      </c>
      <c r="B223" s="150"/>
      <c r="C223" s="151" t="s">
        <v>6507</v>
      </c>
      <c r="D223" s="152"/>
      <c r="E223" s="152"/>
      <c r="F223" s="152"/>
      <c r="G223" s="153"/>
    </row>
    <row r="224" spans="1:7" ht="22.5" customHeight="1" x14ac:dyDescent="0.35">
      <c r="A224" s="260" t="s">
        <v>1428</v>
      </c>
      <c r="B224" s="250"/>
      <c r="C224" s="257" t="s">
        <v>651</v>
      </c>
      <c r="D224" s="258" t="s">
        <v>10</v>
      </c>
      <c r="E224" s="258">
        <v>1</v>
      </c>
      <c r="F224" s="253"/>
      <c r="G224" s="251"/>
    </row>
    <row r="225" spans="1:7" ht="22.5" customHeight="1" x14ac:dyDescent="0.35">
      <c r="A225" s="249"/>
      <c r="B225" s="250"/>
      <c r="C225" s="257"/>
      <c r="D225" s="258"/>
      <c r="E225" s="258"/>
      <c r="F225" s="253"/>
      <c r="G225" s="251"/>
    </row>
    <row r="226" spans="1:7" ht="22.5" customHeight="1" x14ac:dyDescent="0.35">
      <c r="A226" s="260" t="s">
        <v>1429</v>
      </c>
      <c r="B226" s="250"/>
      <c r="C226" s="252" t="s">
        <v>1318</v>
      </c>
      <c r="D226" s="258"/>
      <c r="E226" s="258"/>
      <c r="F226" s="253"/>
      <c r="G226" s="251"/>
    </row>
    <row r="227" spans="1:7" ht="22.5" customHeight="1" x14ac:dyDescent="0.35">
      <c r="A227" s="260" t="s">
        <v>1430</v>
      </c>
      <c r="B227" s="250"/>
      <c r="C227" s="257" t="s">
        <v>622</v>
      </c>
      <c r="D227" s="258" t="s">
        <v>10</v>
      </c>
      <c r="E227" s="258">
        <v>1</v>
      </c>
      <c r="F227" s="253"/>
      <c r="G227" s="251"/>
    </row>
    <row r="228" spans="1:7" ht="22.5" customHeight="1" x14ac:dyDescent="0.35">
      <c r="A228" s="260" t="s">
        <v>1431</v>
      </c>
      <c r="B228" s="250"/>
      <c r="C228" s="257" t="s">
        <v>706</v>
      </c>
      <c r="D228" s="258" t="s">
        <v>10</v>
      </c>
      <c r="E228" s="258">
        <v>1</v>
      </c>
      <c r="F228" s="253"/>
      <c r="G228" s="251"/>
    </row>
    <row r="229" spans="1:7" ht="22.5" customHeight="1" x14ac:dyDescent="0.35">
      <c r="A229" s="260" t="s">
        <v>1432</v>
      </c>
      <c r="B229" s="250"/>
      <c r="C229" s="257" t="s">
        <v>707</v>
      </c>
      <c r="D229" s="258" t="s">
        <v>10</v>
      </c>
      <c r="E229" s="258">
        <v>1</v>
      </c>
      <c r="F229" s="253"/>
      <c r="G229" s="251"/>
    </row>
    <row r="230" spans="1:7" ht="22.5" customHeight="1" x14ac:dyDescent="0.35">
      <c r="A230" s="260" t="s">
        <v>1433</v>
      </c>
      <c r="B230" s="250"/>
      <c r="C230" s="257" t="s">
        <v>708</v>
      </c>
      <c r="D230" s="258" t="s">
        <v>10</v>
      </c>
      <c r="E230" s="258">
        <v>1</v>
      </c>
      <c r="F230" s="253"/>
      <c r="G230" s="251"/>
    </row>
    <row r="231" spans="1:7" ht="22.5" customHeight="1" x14ac:dyDescent="0.35">
      <c r="A231" s="260" t="s">
        <v>1434</v>
      </c>
      <c r="B231" s="250"/>
      <c r="C231" s="257" t="s">
        <v>952</v>
      </c>
      <c r="D231" s="258" t="s">
        <v>10</v>
      </c>
      <c r="E231" s="258">
        <v>1</v>
      </c>
      <c r="F231" s="253"/>
      <c r="G231" s="251"/>
    </row>
    <row r="232" spans="1:7" ht="22.5" customHeight="1" x14ac:dyDescent="0.35">
      <c r="A232" s="260" t="s">
        <v>1435</v>
      </c>
      <c r="B232" s="250"/>
      <c r="C232" s="257" t="s">
        <v>649</v>
      </c>
      <c r="D232" s="250" t="s">
        <v>10</v>
      </c>
      <c r="E232" s="250">
        <v>1</v>
      </c>
      <c r="F232" s="253"/>
      <c r="G232" s="251"/>
    </row>
    <row r="233" spans="1:7" ht="22.5" customHeight="1" x14ac:dyDescent="0.35">
      <c r="A233" s="260" t="s">
        <v>1436</v>
      </c>
      <c r="B233" s="250"/>
      <c r="C233" s="257" t="s">
        <v>1312</v>
      </c>
      <c r="D233" s="250" t="s">
        <v>10</v>
      </c>
      <c r="E233" s="250">
        <v>1</v>
      </c>
      <c r="F233" s="253"/>
      <c r="G233" s="251"/>
    </row>
    <row r="234" spans="1:7" ht="22.5" customHeight="1" x14ac:dyDescent="0.35">
      <c r="A234" s="260" t="s">
        <v>1437</v>
      </c>
      <c r="B234" s="250"/>
      <c r="C234" s="257" t="s">
        <v>1313</v>
      </c>
      <c r="D234" s="250" t="s">
        <v>10</v>
      </c>
      <c r="E234" s="250">
        <v>1</v>
      </c>
      <c r="F234" s="253"/>
      <c r="G234" s="251"/>
    </row>
    <row r="235" spans="1:7" ht="22.5" customHeight="1" x14ac:dyDescent="0.35">
      <c r="A235" s="260" t="s">
        <v>1438</v>
      </c>
      <c r="B235" s="250"/>
      <c r="C235" s="257" t="s">
        <v>650</v>
      </c>
      <c r="D235" s="250" t="s">
        <v>10</v>
      </c>
      <c r="E235" s="250">
        <v>1</v>
      </c>
      <c r="F235" s="253"/>
      <c r="G235" s="251"/>
    </row>
    <row r="236" spans="1:7" ht="22.5" customHeight="1" x14ac:dyDescent="0.35">
      <c r="A236" s="260" t="s">
        <v>1439</v>
      </c>
      <c r="B236" s="250"/>
      <c r="C236" s="257" t="s">
        <v>651</v>
      </c>
      <c r="D236" s="250" t="s">
        <v>10</v>
      </c>
      <c r="E236" s="250">
        <v>1</v>
      </c>
      <c r="F236" s="253"/>
      <c r="G236" s="251"/>
    </row>
    <row r="237" spans="1:7" ht="22.5" customHeight="1" x14ac:dyDescent="0.35">
      <c r="A237" s="249"/>
      <c r="B237" s="250"/>
      <c r="C237" s="257"/>
      <c r="D237" s="256"/>
      <c r="E237" s="256"/>
      <c r="F237" s="253"/>
      <c r="G237" s="251"/>
    </row>
    <row r="238" spans="1:7" ht="22.5" customHeight="1" x14ac:dyDescent="0.35">
      <c r="A238" s="260" t="s">
        <v>1440</v>
      </c>
      <c r="B238" s="250"/>
      <c r="C238" s="252" t="s">
        <v>1319</v>
      </c>
      <c r="D238" s="258"/>
      <c r="E238" s="258"/>
      <c r="F238" s="253"/>
      <c r="G238" s="251"/>
    </row>
    <row r="239" spans="1:7" ht="22.5" customHeight="1" x14ac:dyDescent="0.35">
      <c r="A239" s="249"/>
      <c r="B239" s="250"/>
      <c r="C239" s="257"/>
      <c r="D239" s="258"/>
      <c r="E239" s="258"/>
      <c r="F239" s="253"/>
      <c r="G239" s="251"/>
    </row>
    <row r="240" spans="1:7" ht="22.5" customHeight="1" x14ac:dyDescent="0.35">
      <c r="A240" s="260" t="s">
        <v>1441</v>
      </c>
      <c r="B240" s="250"/>
      <c r="C240" s="257" t="s">
        <v>622</v>
      </c>
      <c r="D240" s="258" t="s">
        <v>10</v>
      </c>
      <c r="E240" s="258">
        <v>1</v>
      </c>
      <c r="F240" s="253"/>
      <c r="G240" s="251"/>
    </row>
    <row r="241" spans="1:7" ht="22.5" customHeight="1" x14ac:dyDescent="0.35">
      <c r="A241" s="260" t="s">
        <v>1442</v>
      </c>
      <c r="B241" s="250"/>
      <c r="C241" s="257" t="s">
        <v>706</v>
      </c>
      <c r="D241" s="258" t="s">
        <v>10</v>
      </c>
      <c r="E241" s="258">
        <v>1</v>
      </c>
      <c r="F241" s="253"/>
      <c r="G241" s="251"/>
    </row>
    <row r="242" spans="1:7" ht="22.5" customHeight="1" x14ac:dyDescent="0.35">
      <c r="A242" s="260" t="s">
        <v>1443</v>
      </c>
      <c r="B242" s="250"/>
      <c r="C242" s="257" t="s">
        <v>707</v>
      </c>
      <c r="D242" s="258" t="s">
        <v>10</v>
      </c>
      <c r="E242" s="258">
        <v>1</v>
      </c>
      <c r="F242" s="253"/>
      <c r="G242" s="251"/>
    </row>
    <row r="243" spans="1:7" ht="22.5" customHeight="1" x14ac:dyDescent="0.35">
      <c r="A243" s="260" t="s">
        <v>1444</v>
      </c>
      <c r="B243" s="250"/>
      <c r="C243" s="257" t="s">
        <v>708</v>
      </c>
      <c r="D243" s="258" t="s">
        <v>10</v>
      </c>
      <c r="E243" s="258">
        <v>1</v>
      </c>
      <c r="F243" s="253"/>
      <c r="G243" s="251"/>
    </row>
    <row r="244" spans="1:7" ht="22.5" customHeight="1" x14ac:dyDescent="0.35">
      <c r="A244" s="260" t="s">
        <v>1445</v>
      </c>
      <c r="B244" s="250"/>
      <c r="C244" s="257" t="s">
        <v>952</v>
      </c>
      <c r="D244" s="258" t="s">
        <v>10</v>
      </c>
      <c r="E244" s="258">
        <v>1</v>
      </c>
      <c r="F244" s="253"/>
      <c r="G244" s="251"/>
    </row>
    <row r="245" spans="1:7" ht="22.5" customHeight="1" x14ac:dyDescent="0.35">
      <c r="A245" s="260" t="s">
        <v>1446</v>
      </c>
      <c r="B245" s="250"/>
      <c r="C245" s="257" t="s">
        <v>649</v>
      </c>
      <c r="D245" s="258" t="s">
        <v>10</v>
      </c>
      <c r="E245" s="258">
        <v>1</v>
      </c>
      <c r="F245" s="253"/>
      <c r="G245" s="251"/>
    </row>
    <row r="246" spans="1:7" ht="22.5" customHeight="1" x14ac:dyDescent="0.35">
      <c r="A246" s="260" t="s">
        <v>1447</v>
      </c>
      <c r="B246" s="250"/>
      <c r="C246" s="257" t="s">
        <v>1312</v>
      </c>
      <c r="D246" s="258" t="s">
        <v>10</v>
      </c>
      <c r="E246" s="258">
        <v>1</v>
      </c>
      <c r="F246" s="253"/>
      <c r="G246" s="251"/>
    </row>
    <row r="247" spans="1:7" ht="22.5" customHeight="1" x14ac:dyDescent="0.35">
      <c r="A247" s="260" t="s">
        <v>1448</v>
      </c>
      <c r="B247" s="250"/>
      <c r="C247" s="257" t="s">
        <v>1313</v>
      </c>
      <c r="D247" s="258" t="s">
        <v>10</v>
      </c>
      <c r="E247" s="258">
        <v>1</v>
      </c>
      <c r="F247" s="253"/>
      <c r="G247" s="251"/>
    </row>
    <row r="248" spans="1:7" ht="22.5" customHeight="1" x14ac:dyDescent="0.35">
      <c r="A248" s="260" t="s">
        <v>1449</v>
      </c>
      <c r="B248" s="250"/>
      <c r="C248" s="257" t="s">
        <v>650</v>
      </c>
      <c r="D248" s="258" t="s">
        <v>10</v>
      </c>
      <c r="E248" s="258">
        <v>1</v>
      </c>
      <c r="F248" s="253"/>
      <c r="G248" s="251"/>
    </row>
    <row r="249" spans="1:7" ht="22.5" customHeight="1" x14ac:dyDescent="0.35">
      <c r="A249" s="260" t="s">
        <v>1450</v>
      </c>
      <c r="B249" s="250"/>
      <c r="C249" s="257" t="s">
        <v>651</v>
      </c>
      <c r="D249" s="250" t="s">
        <v>10</v>
      </c>
      <c r="E249" s="250">
        <v>1</v>
      </c>
      <c r="F249" s="253"/>
      <c r="G249" s="251"/>
    </row>
    <row r="250" spans="1:7" ht="22.5" customHeight="1" x14ac:dyDescent="0.35">
      <c r="A250" s="249"/>
      <c r="B250" s="250"/>
      <c r="C250" s="257"/>
      <c r="D250" s="250"/>
      <c r="E250" s="250"/>
      <c r="F250" s="253"/>
      <c r="G250" s="251"/>
    </row>
    <row r="251" spans="1:7" ht="22.5" customHeight="1" x14ac:dyDescent="0.35">
      <c r="A251" s="260" t="s">
        <v>1451</v>
      </c>
      <c r="B251" s="250"/>
      <c r="C251" s="252" t="s">
        <v>1320</v>
      </c>
      <c r="D251" s="250"/>
      <c r="E251" s="250"/>
      <c r="F251" s="253"/>
      <c r="G251" s="251"/>
    </row>
    <row r="252" spans="1:7" ht="22.5" customHeight="1" x14ac:dyDescent="0.35">
      <c r="A252" s="260" t="s">
        <v>1452</v>
      </c>
      <c r="B252" s="250"/>
      <c r="C252" s="257" t="s">
        <v>1321</v>
      </c>
      <c r="D252" s="258"/>
      <c r="E252" s="258"/>
      <c r="F252" s="253"/>
      <c r="G252" s="251"/>
    </row>
    <row r="253" spans="1:7" ht="22.5" customHeight="1" x14ac:dyDescent="0.35">
      <c r="A253" s="260" t="s">
        <v>1453</v>
      </c>
      <c r="B253" s="250"/>
      <c r="C253" s="257" t="s">
        <v>1322</v>
      </c>
      <c r="D253" s="258"/>
      <c r="E253" s="258"/>
      <c r="F253" s="253"/>
      <c r="G253" s="251"/>
    </row>
    <row r="254" spans="1:7" ht="22.5" customHeight="1" x14ac:dyDescent="0.35">
      <c r="A254" s="260" t="s">
        <v>1454</v>
      </c>
      <c r="B254" s="250"/>
      <c r="C254" s="257" t="s">
        <v>1323</v>
      </c>
      <c r="D254" s="258"/>
      <c r="E254" s="258"/>
      <c r="F254" s="253"/>
      <c r="G254" s="251"/>
    </row>
    <row r="255" spans="1:7" ht="22.5" customHeight="1" x14ac:dyDescent="0.35">
      <c r="A255" s="260" t="s">
        <v>1455</v>
      </c>
      <c r="B255" s="250"/>
      <c r="C255" s="257" t="s">
        <v>1324</v>
      </c>
      <c r="D255" s="258"/>
      <c r="E255" s="258"/>
      <c r="F255" s="253"/>
      <c r="G255" s="251"/>
    </row>
    <row r="256" spans="1:7" ht="22.5" customHeight="1" x14ac:dyDescent="0.35">
      <c r="A256" s="260" t="s">
        <v>1456</v>
      </c>
      <c r="B256" s="250"/>
      <c r="C256" s="257" t="s">
        <v>1326</v>
      </c>
      <c r="D256" s="258"/>
      <c r="E256" s="258"/>
      <c r="F256" s="253"/>
      <c r="G256" s="251"/>
    </row>
    <row r="257" spans="1:7" ht="22.5" customHeight="1" x14ac:dyDescent="0.35">
      <c r="A257" s="260" t="s">
        <v>1457</v>
      </c>
      <c r="B257" s="250"/>
      <c r="C257" s="257" t="s">
        <v>1325</v>
      </c>
      <c r="D257" s="258"/>
      <c r="E257" s="258"/>
      <c r="F257" s="253"/>
      <c r="G257" s="251"/>
    </row>
    <row r="258" spans="1:7" ht="22.5" customHeight="1" x14ac:dyDescent="0.35">
      <c r="A258" s="260" t="s">
        <v>1458</v>
      </c>
      <c r="B258" s="250"/>
      <c r="C258" s="257" t="s">
        <v>1327</v>
      </c>
      <c r="D258" s="258"/>
      <c r="E258" s="258"/>
      <c r="F258" s="253"/>
      <c r="G258" s="251"/>
    </row>
    <row r="259" spans="1:7" ht="22.5" customHeight="1" x14ac:dyDescent="0.35">
      <c r="A259" s="260" t="s">
        <v>1459</v>
      </c>
      <c r="B259" s="250"/>
      <c r="C259" s="257" t="s">
        <v>1328</v>
      </c>
      <c r="D259" s="258"/>
      <c r="E259" s="258"/>
      <c r="F259" s="253"/>
      <c r="G259" s="251"/>
    </row>
    <row r="260" spans="1:7" ht="22.5" customHeight="1" x14ac:dyDescent="0.35">
      <c r="A260" s="260" t="s">
        <v>1460</v>
      </c>
      <c r="B260" s="250"/>
      <c r="C260" s="257" t="s">
        <v>1330</v>
      </c>
      <c r="D260" s="258"/>
      <c r="E260" s="258"/>
      <c r="F260" s="253"/>
      <c r="G260" s="251"/>
    </row>
    <row r="261" spans="1:7" ht="22.5" customHeight="1" x14ac:dyDescent="0.35">
      <c r="A261" s="260" t="s">
        <v>1461</v>
      </c>
      <c r="B261" s="250"/>
      <c r="C261" s="257" t="s">
        <v>1329</v>
      </c>
      <c r="D261" s="258"/>
      <c r="E261" s="258"/>
      <c r="F261" s="253"/>
      <c r="G261" s="251"/>
    </row>
    <row r="262" spans="1:7" ht="22.5" customHeight="1" x14ac:dyDescent="0.35">
      <c r="A262" s="260" t="s">
        <v>1462</v>
      </c>
      <c r="B262" s="250"/>
      <c r="C262" s="257" t="s">
        <v>1334</v>
      </c>
      <c r="D262" s="258"/>
      <c r="E262" s="258"/>
      <c r="F262" s="253"/>
      <c r="G262" s="251"/>
    </row>
    <row r="263" spans="1:7" ht="22.5" customHeight="1" x14ac:dyDescent="0.35">
      <c r="A263" s="260" t="s">
        <v>1463</v>
      </c>
      <c r="B263" s="250"/>
      <c r="C263" s="257" t="s">
        <v>1331</v>
      </c>
      <c r="D263" s="258"/>
      <c r="E263" s="258"/>
      <c r="F263" s="253"/>
      <c r="G263" s="251"/>
    </row>
    <row r="264" spans="1:7" ht="22.5" customHeight="1" x14ac:dyDescent="0.35">
      <c r="A264" s="260" t="s">
        <v>1464</v>
      </c>
      <c r="B264" s="250"/>
      <c r="C264" s="257" t="s">
        <v>1332</v>
      </c>
      <c r="D264" s="258"/>
      <c r="E264" s="258"/>
      <c r="F264" s="253"/>
      <c r="G264" s="251"/>
    </row>
    <row r="265" spans="1:7" ht="22.5" customHeight="1" x14ac:dyDescent="0.35">
      <c r="A265" s="260" t="s">
        <v>1465</v>
      </c>
      <c r="B265" s="250"/>
      <c r="C265" s="257" t="s">
        <v>1333</v>
      </c>
      <c r="D265" s="258"/>
      <c r="E265" s="258"/>
      <c r="F265" s="253"/>
      <c r="G265" s="251"/>
    </row>
    <row r="266" spans="1:7" ht="22.5" customHeight="1" thickBot="1" x14ac:dyDescent="0.4">
      <c r="A266" s="260" t="s">
        <v>1466</v>
      </c>
      <c r="B266" s="250"/>
      <c r="C266" s="257" t="s">
        <v>1333</v>
      </c>
      <c r="D266" s="258"/>
      <c r="E266" s="258"/>
      <c r="F266" s="253"/>
      <c r="G266" s="251"/>
    </row>
    <row r="267" spans="1:7" ht="22.5" customHeight="1" thickBot="1" x14ac:dyDescent="0.4">
      <c r="A267" s="149" t="s">
        <v>6585</v>
      </c>
      <c r="B267" s="150"/>
      <c r="C267" s="151" t="s">
        <v>6505</v>
      </c>
      <c r="D267" s="152"/>
      <c r="E267" s="152"/>
      <c r="F267" s="152"/>
      <c r="G267" s="153"/>
    </row>
    <row r="268" spans="1:7" ht="22.5" customHeight="1" thickBot="1" x14ac:dyDescent="0.4">
      <c r="A268" s="149" t="s">
        <v>6585</v>
      </c>
      <c r="B268" s="150"/>
      <c r="C268" s="151" t="s">
        <v>6507</v>
      </c>
      <c r="D268" s="152"/>
      <c r="E268" s="152"/>
      <c r="F268" s="152"/>
      <c r="G268" s="153"/>
    </row>
    <row r="269" spans="1:7" ht="22.5" customHeight="1" x14ac:dyDescent="0.35">
      <c r="A269" s="260" t="s">
        <v>1467</v>
      </c>
      <c r="B269" s="250"/>
      <c r="C269" s="252" t="s">
        <v>1335</v>
      </c>
      <c r="D269" s="250"/>
      <c r="E269" s="250"/>
      <c r="F269" s="253"/>
      <c r="G269" s="251"/>
    </row>
    <row r="270" spans="1:7" ht="22.5" customHeight="1" x14ac:dyDescent="0.35">
      <c r="A270" s="260" t="s">
        <v>1468</v>
      </c>
      <c r="B270" s="250"/>
      <c r="C270" s="257" t="s">
        <v>622</v>
      </c>
      <c r="D270" s="256" t="s">
        <v>10</v>
      </c>
      <c r="E270" s="256">
        <v>1</v>
      </c>
      <c r="F270" s="253"/>
      <c r="G270" s="251"/>
    </row>
    <row r="271" spans="1:7" ht="22.5" customHeight="1" x14ac:dyDescent="0.35">
      <c r="A271" s="260" t="s">
        <v>1469</v>
      </c>
      <c r="B271" s="250"/>
      <c r="C271" s="257" t="s">
        <v>706</v>
      </c>
      <c r="D271" s="258" t="s">
        <v>10</v>
      </c>
      <c r="E271" s="258">
        <v>1</v>
      </c>
      <c r="F271" s="253"/>
      <c r="G271" s="251"/>
    </row>
    <row r="272" spans="1:7" ht="22.5" customHeight="1" x14ac:dyDescent="0.35">
      <c r="A272" s="260" t="s">
        <v>1470</v>
      </c>
      <c r="B272" s="250"/>
      <c r="C272" s="257" t="s">
        <v>707</v>
      </c>
      <c r="D272" s="258" t="s">
        <v>10</v>
      </c>
      <c r="E272" s="258">
        <v>1</v>
      </c>
      <c r="F272" s="253"/>
      <c r="G272" s="251"/>
    </row>
    <row r="273" spans="1:7" ht="22.5" customHeight="1" x14ac:dyDescent="0.35">
      <c r="A273" s="260" t="s">
        <v>1471</v>
      </c>
      <c r="B273" s="250"/>
      <c r="C273" s="257" t="s">
        <v>708</v>
      </c>
      <c r="D273" s="258" t="s">
        <v>10</v>
      </c>
      <c r="E273" s="258">
        <v>1</v>
      </c>
      <c r="F273" s="253"/>
      <c r="G273" s="251"/>
    </row>
    <row r="274" spans="1:7" ht="22.5" customHeight="1" x14ac:dyDescent="0.35">
      <c r="A274" s="260" t="s">
        <v>1472</v>
      </c>
      <c r="B274" s="250"/>
      <c r="C274" s="257" t="s">
        <v>952</v>
      </c>
      <c r="D274" s="258" t="s">
        <v>10</v>
      </c>
      <c r="E274" s="258">
        <v>1</v>
      </c>
      <c r="F274" s="253"/>
      <c r="G274" s="251"/>
    </row>
    <row r="275" spans="1:7" ht="22.5" customHeight="1" x14ac:dyDescent="0.35">
      <c r="A275" s="260" t="s">
        <v>1473</v>
      </c>
      <c r="B275" s="250"/>
      <c r="C275" s="257" t="s">
        <v>649</v>
      </c>
      <c r="D275" s="258" t="s">
        <v>10</v>
      </c>
      <c r="E275" s="258">
        <v>1</v>
      </c>
      <c r="F275" s="253"/>
      <c r="G275" s="251"/>
    </row>
    <row r="276" spans="1:7" ht="22.5" customHeight="1" x14ac:dyDescent="0.35">
      <c r="A276" s="260" t="s">
        <v>1474</v>
      </c>
      <c r="B276" s="250"/>
      <c r="C276" s="257" t="s">
        <v>1312</v>
      </c>
      <c r="D276" s="258" t="s">
        <v>10</v>
      </c>
      <c r="E276" s="258">
        <v>1</v>
      </c>
      <c r="F276" s="253"/>
      <c r="G276" s="251"/>
    </row>
    <row r="277" spans="1:7" ht="22.5" customHeight="1" x14ac:dyDescent="0.35">
      <c r="A277" s="260" t="s">
        <v>1475</v>
      </c>
      <c r="B277" s="250"/>
      <c r="C277" s="257" t="s">
        <v>1313</v>
      </c>
      <c r="D277" s="258" t="s">
        <v>10</v>
      </c>
      <c r="E277" s="258">
        <v>1</v>
      </c>
      <c r="F277" s="253"/>
      <c r="G277" s="251"/>
    </row>
    <row r="278" spans="1:7" ht="22.5" customHeight="1" x14ac:dyDescent="0.35">
      <c r="A278" s="260" t="s">
        <v>1476</v>
      </c>
      <c r="B278" s="250"/>
      <c r="C278" s="257" t="s">
        <v>650</v>
      </c>
      <c r="D278" s="258" t="s">
        <v>10</v>
      </c>
      <c r="E278" s="258">
        <v>1</v>
      </c>
      <c r="F278" s="253"/>
      <c r="G278" s="251"/>
    </row>
    <row r="279" spans="1:7" ht="22.5" customHeight="1" x14ac:dyDescent="0.35">
      <c r="A279" s="260" t="s">
        <v>1477</v>
      </c>
      <c r="B279" s="250"/>
      <c r="C279" s="257" t="s">
        <v>651</v>
      </c>
      <c r="D279" s="258" t="s">
        <v>10</v>
      </c>
      <c r="E279" s="258">
        <v>1</v>
      </c>
      <c r="F279" s="253"/>
      <c r="G279" s="251"/>
    </row>
    <row r="280" spans="1:7" ht="22.5" customHeight="1" x14ac:dyDescent="0.35">
      <c r="A280" s="260" t="s">
        <v>1478</v>
      </c>
      <c r="B280" s="250"/>
      <c r="C280" s="257" t="s">
        <v>1314</v>
      </c>
      <c r="D280" s="258" t="s">
        <v>10</v>
      </c>
      <c r="E280" s="258">
        <v>1</v>
      </c>
      <c r="F280" s="253"/>
      <c r="G280" s="251"/>
    </row>
    <row r="281" spans="1:7" ht="22.5" customHeight="1" x14ac:dyDescent="0.35">
      <c r="A281" s="260"/>
      <c r="B281" s="250"/>
      <c r="C281" s="257"/>
      <c r="D281" s="258"/>
      <c r="E281" s="258"/>
      <c r="F281" s="253"/>
      <c r="G281" s="251"/>
    </row>
    <row r="282" spans="1:7" ht="22.5" customHeight="1" x14ac:dyDescent="0.35">
      <c r="A282" s="260" t="s">
        <v>1479</v>
      </c>
      <c r="B282" s="250"/>
      <c r="C282" s="252" t="s">
        <v>1337</v>
      </c>
      <c r="D282" s="258"/>
      <c r="E282" s="258"/>
      <c r="F282" s="253"/>
      <c r="G282" s="251"/>
    </row>
    <row r="283" spans="1:7" ht="22.5" customHeight="1" x14ac:dyDescent="0.35">
      <c r="A283" s="260" t="s">
        <v>1480</v>
      </c>
      <c r="B283" s="250"/>
      <c r="C283" s="257" t="s">
        <v>622</v>
      </c>
      <c r="D283" s="256" t="s">
        <v>10</v>
      </c>
      <c r="E283" s="256">
        <v>1</v>
      </c>
      <c r="F283" s="253"/>
      <c r="G283" s="251"/>
    </row>
    <row r="284" spans="1:7" ht="22.5" customHeight="1" x14ac:dyDescent="0.35">
      <c r="A284" s="260" t="s">
        <v>1481</v>
      </c>
      <c r="B284" s="250"/>
      <c r="C284" s="257" t="s">
        <v>706</v>
      </c>
      <c r="D284" s="258" t="s">
        <v>10</v>
      </c>
      <c r="E284" s="258">
        <v>1</v>
      </c>
      <c r="F284" s="253"/>
      <c r="G284" s="251"/>
    </row>
    <row r="285" spans="1:7" ht="22.5" customHeight="1" x14ac:dyDescent="0.35">
      <c r="A285" s="260" t="s">
        <v>1482</v>
      </c>
      <c r="B285" s="250"/>
      <c r="C285" s="257" t="s">
        <v>707</v>
      </c>
      <c r="D285" s="258" t="s">
        <v>10</v>
      </c>
      <c r="E285" s="258">
        <v>1</v>
      </c>
      <c r="F285" s="253"/>
      <c r="G285" s="251"/>
    </row>
    <row r="286" spans="1:7" ht="22.5" customHeight="1" x14ac:dyDescent="0.35">
      <c r="A286" s="260" t="s">
        <v>1483</v>
      </c>
      <c r="B286" s="250"/>
      <c r="C286" s="257" t="s">
        <v>708</v>
      </c>
      <c r="D286" s="258" t="s">
        <v>10</v>
      </c>
      <c r="E286" s="258">
        <v>1</v>
      </c>
      <c r="F286" s="253"/>
      <c r="G286" s="251"/>
    </row>
    <row r="287" spans="1:7" ht="22.5" customHeight="1" x14ac:dyDescent="0.35">
      <c r="A287" s="260" t="s">
        <v>1484</v>
      </c>
      <c r="B287" s="250"/>
      <c r="C287" s="257" t="s">
        <v>952</v>
      </c>
      <c r="D287" s="258" t="s">
        <v>10</v>
      </c>
      <c r="E287" s="258">
        <v>1</v>
      </c>
      <c r="F287" s="253"/>
      <c r="G287" s="251"/>
    </row>
    <row r="288" spans="1:7" ht="22.5" customHeight="1" x14ac:dyDescent="0.35">
      <c r="A288" s="260" t="s">
        <v>1485</v>
      </c>
      <c r="B288" s="250"/>
      <c r="C288" s="257" t="s">
        <v>649</v>
      </c>
      <c r="D288" s="258" t="s">
        <v>10</v>
      </c>
      <c r="E288" s="258">
        <v>1</v>
      </c>
      <c r="F288" s="253"/>
      <c r="G288" s="251"/>
    </row>
    <row r="289" spans="1:7" ht="22.5" customHeight="1" x14ac:dyDescent="0.35">
      <c r="A289" s="260" t="s">
        <v>1486</v>
      </c>
      <c r="B289" s="250"/>
      <c r="C289" s="257" t="s">
        <v>1312</v>
      </c>
      <c r="D289" s="258" t="s">
        <v>10</v>
      </c>
      <c r="E289" s="258">
        <v>1</v>
      </c>
      <c r="F289" s="253"/>
      <c r="G289" s="251"/>
    </row>
    <row r="290" spans="1:7" ht="22.5" customHeight="1" x14ac:dyDescent="0.35">
      <c r="A290" s="260" t="s">
        <v>1487</v>
      </c>
      <c r="B290" s="250"/>
      <c r="C290" s="257" t="s">
        <v>1313</v>
      </c>
      <c r="D290" s="258" t="s">
        <v>10</v>
      </c>
      <c r="E290" s="258">
        <v>1</v>
      </c>
      <c r="F290" s="253"/>
      <c r="G290" s="251"/>
    </row>
    <row r="291" spans="1:7" ht="22.5" customHeight="1" x14ac:dyDescent="0.35">
      <c r="A291" s="260" t="s">
        <v>1488</v>
      </c>
      <c r="B291" s="250"/>
      <c r="C291" s="257" t="s">
        <v>650</v>
      </c>
      <c r="D291" s="258" t="s">
        <v>10</v>
      </c>
      <c r="E291" s="258">
        <v>1</v>
      </c>
      <c r="F291" s="253"/>
      <c r="G291" s="251"/>
    </row>
    <row r="292" spans="1:7" ht="22.5" customHeight="1" x14ac:dyDescent="0.35">
      <c r="A292" s="260" t="s">
        <v>1489</v>
      </c>
      <c r="B292" s="250"/>
      <c r="C292" s="257" t="s">
        <v>651</v>
      </c>
      <c r="D292" s="258" t="s">
        <v>10</v>
      </c>
      <c r="E292" s="258">
        <v>1</v>
      </c>
      <c r="F292" s="253"/>
      <c r="G292" s="251"/>
    </row>
    <row r="293" spans="1:7" ht="22.5" customHeight="1" x14ac:dyDescent="0.35">
      <c r="A293" s="260" t="s">
        <v>1490</v>
      </c>
      <c r="B293" s="250"/>
      <c r="C293" s="257" t="s">
        <v>1314</v>
      </c>
      <c r="D293" s="258" t="s">
        <v>10</v>
      </c>
      <c r="E293" s="258">
        <v>1</v>
      </c>
      <c r="F293" s="253"/>
      <c r="G293" s="251"/>
    </row>
    <row r="294" spans="1:7" ht="22.5" customHeight="1" x14ac:dyDescent="0.35">
      <c r="A294" s="260"/>
      <c r="B294" s="250"/>
      <c r="C294" s="257"/>
      <c r="D294" s="258"/>
      <c r="E294" s="258"/>
      <c r="F294" s="253"/>
      <c r="G294" s="251"/>
    </row>
    <row r="295" spans="1:7" ht="22.5" customHeight="1" x14ac:dyDescent="0.35">
      <c r="A295" s="260" t="s">
        <v>1491</v>
      </c>
      <c r="B295" s="250"/>
      <c r="C295" s="252" t="s">
        <v>1338</v>
      </c>
      <c r="D295" s="258"/>
      <c r="E295" s="258"/>
      <c r="F295" s="253"/>
      <c r="G295" s="251"/>
    </row>
    <row r="296" spans="1:7" ht="22.5" customHeight="1" x14ac:dyDescent="0.35">
      <c r="A296" s="260" t="s">
        <v>1492</v>
      </c>
      <c r="B296" s="250"/>
      <c r="C296" s="257" t="s">
        <v>622</v>
      </c>
      <c r="D296" s="256" t="s">
        <v>10</v>
      </c>
      <c r="E296" s="256">
        <v>1</v>
      </c>
      <c r="F296" s="253"/>
      <c r="G296" s="251"/>
    </row>
    <row r="297" spans="1:7" ht="22.5" customHeight="1" x14ac:dyDescent="0.35">
      <c r="A297" s="260" t="s">
        <v>1493</v>
      </c>
      <c r="B297" s="250"/>
      <c r="C297" s="257" t="s">
        <v>706</v>
      </c>
      <c r="D297" s="258" t="s">
        <v>10</v>
      </c>
      <c r="E297" s="258">
        <v>1</v>
      </c>
      <c r="F297" s="253"/>
      <c r="G297" s="251"/>
    </row>
    <row r="298" spans="1:7" ht="22.5" customHeight="1" x14ac:dyDescent="0.35">
      <c r="A298" s="260" t="s">
        <v>1494</v>
      </c>
      <c r="B298" s="250"/>
      <c r="C298" s="257" t="s">
        <v>707</v>
      </c>
      <c r="D298" s="258" t="s">
        <v>10</v>
      </c>
      <c r="E298" s="258">
        <v>1</v>
      </c>
      <c r="F298" s="253"/>
      <c r="G298" s="251"/>
    </row>
    <row r="299" spans="1:7" ht="22.5" customHeight="1" x14ac:dyDescent="0.35">
      <c r="A299" s="260" t="s">
        <v>1495</v>
      </c>
      <c r="B299" s="250"/>
      <c r="C299" s="257" t="s">
        <v>708</v>
      </c>
      <c r="D299" s="258" t="s">
        <v>10</v>
      </c>
      <c r="E299" s="258">
        <v>1</v>
      </c>
      <c r="F299" s="253"/>
      <c r="G299" s="251"/>
    </row>
    <row r="300" spans="1:7" ht="22.5" customHeight="1" x14ac:dyDescent="0.35">
      <c r="A300" s="260" t="s">
        <v>1496</v>
      </c>
      <c r="B300" s="250"/>
      <c r="C300" s="257" t="s">
        <v>952</v>
      </c>
      <c r="D300" s="258" t="s">
        <v>10</v>
      </c>
      <c r="E300" s="258">
        <v>1</v>
      </c>
      <c r="F300" s="253"/>
      <c r="G300" s="251"/>
    </row>
    <row r="301" spans="1:7" ht="22.5" customHeight="1" x14ac:dyDescent="0.35">
      <c r="A301" s="260" t="s">
        <v>1497</v>
      </c>
      <c r="B301" s="250"/>
      <c r="C301" s="257" t="s">
        <v>649</v>
      </c>
      <c r="D301" s="258" t="s">
        <v>10</v>
      </c>
      <c r="E301" s="258">
        <v>1</v>
      </c>
      <c r="F301" s="253"/>
      <c r="G301" s="251"/>
    </row>
    <row r="302" spans="1:7" ht="22.5" customHeight="1" x14ac:dyDescent="0.35">
      <c r="A302" s="260" t="s">
        <v>1498</v>
      </c>
      <c r="B302" s="250"/>
      <c r="C302" s="257" t="s">
        <v>1312</v>
      </c>
      <c r="D302" s="258" t="s">
        <v>10</v>
      </c>
      <c r="E302" s="258">
        <v>1</v>
      </c>
      <c r="F302" s="253"/>
      <c r="G302" s="251"/>
    </row>
    <row r="303" spans="1:7" ht="22.5" customHeight="1" x14ac:dyDescent="0.35">
      <c r="A303" s="260" t="s">
        <v>1499</v>
      </c>
      <c r="B303" s="250"/>
      <c r="C303" s="257" t="s">
        <v>1313</v>
      </c>
      <c r="D303" s="258" t="s">
        <v>10</v>
      </c>
      <c r="E303" s="258">
        <v>1</v>
      </c>
      <c r="F303" s="253"/>
      <c r="G303" s="251"/>
    </row>
    <row r="304" spans="1:7" ht="22.5" customHeight="1" x14ac:dyDescent="0.35">
      <c r="A304" s="260" t="s">
        <v>1500</v>
      </c>
      <c r="B304" s="250"/>
      <c r="C304" s="257" t="s">
        <v>650</v>
      </c>
      <c r="D304" s="258" t="s">
        <v>10</v>
      </c>
      <c r="E304" s="258">
        <v>1</v>
      </c>
      <c r="F304" s="253"/>
      <c r="G304" s="251"/>
    </row>
    <row r="305" spans="1:7" ht="22.5" customHeight="1" x14ac:dyDescent="0.35">
      <c r="A305" s="260" t="s">
        <v>1501</v>
      </c>
      <c r="B305" s="250"/>
      <c r="C305" s="257" t="s">
        <v>651</v>
      </c>
      <c r="D305" s="258" t="s">
        <v>10</v>
      </c>
      <c r="E305" s="258">
        <v>1</v>
      </c>
      <c r="F305" s="253"/>
      <c r="G305" s="251"/>
    </row>
    <row r="306" spans="1:7" ht="22.5" customHeight="1" x14ac:dyDescent="0.35">
      <c r="A306" s="260" t="s">
        <v>1502</v>
      </c>
      <c r="B306" s="250"/>
      <c r="C306" s="257" t="s">
        <v>1314</v>
      </c>
      <c r="D306" s="258" t="s">
        <v>10</v>
      </c>
      <c r="E306" s="258">
        <v>1</v>
      </c>
      <c r="F306" s="253"/>
      <c r="G306" s="251"/>
    </row>
    <row r="307" spans="1:7" ht="22.5" customHeight="1" x14ac:dyDescent="0.35">
      <c r="A307" s="260"/>
      <c r="B307" s="250"/>
      <c r="C307" s="257"/>
      <c r="D307" s="256"/>
      <c r="E307" s="256"/>
      <c r="F307" s="253"/>
      <c r="G307" s="251"/>
    </row>
    <row r="308" spans="1:7" ht="22.5" customHeight="1" x14ac:dyDescent="0.35">
      <c r="A308" s="260" t="s">
        <v>1503</v>
      </c>
      <c r="B308" s="250"/>
      <c r="C308" s="252" t="s">
        <v>1339</v>
      </c>
      <c r="D308" s="258"/>
      <c r="E308" s="258"/>
      <c r="F308" s="253"/>
      <c r="G308" s="251"/>
    </row>
    <row r="309" spans="1:7" ht="22.5" customHeight="1" x14ac:dyDescent="0.35">
      <c r="A309" s="260" t="s">
        <v>1504</v>
      </c>
      <c r="B309" s="250"/>
      <c r="C309" s="257" t="s">
        <v>622</v>
      </c>
      <c r="D309" s="258" t="s">
        <v>10</v>
      </c>
      <c r="E309" s="258">
        <v>1</v>
      </c>
      <c r="F309" s="253"/>
      <c r="G309" s="251"/>
    </row>
    <row r="310" spans="1:7" ht="22.5" customHeight="1" x14ac:dyDescent="0.35">
      <c r="A310" s="260" t="s">
        <v>1505</v>
      </c>
      <c r="B310" s="250"/>
      <c r="C310" s="257" t="s">
        <v>706</v>
      </c>
      <c r="D310" s="258" t="s">
        <v>10</v>
      </c>
      <c r="E310" s="258">
        <v>1</v>
      </c>
      <c r="F310" s="253"/>
      <c r="G310" s="251"/>
    </row>
    <row r="311" spans="1:7" ht="22.5" customHeight="1" thickBot="1" x14ac:dyDescent="0.4">
      <c r="A311" s="260" t="s">
        <v>1506</v>
      </c>
      <c r="B311" s="250"/>
      <c r="C311" s="257" t="s">
        <v>707</v>
      </c>
      <c r="D311" s="258" t="s">
        <v>10</v>
      </c>
      <c r="E311" s="258">
        <v>1</v>
      </c>
      <c r="F311" s="253"/>
      <c r="G311" s="251"/>
    </row>
    <row r="312" spans="1:7" ht="22.5" customHeight="1" thickBot="1" x14ac:dyDescent="0.4">
      <c r="A312" s="149" t="s">
        <v>6585</v>
      </c>
      <c r="B312" s="150"/>
      <c r="C312" s="151" t="s">
        <v>6505</v>
      </c>
      <c r="D312" s="152"/>
      <c r="E312" s="152"/>
      <c r="F312" s="152"/>
      <c r="G312" s="153"/>
    </row>
    <row r="313" spans="1:7" ht="22.5" customHeight="1" thickBot="1" x14ac:dyDescent="0.4">
      <c r="A313" s="149" t="s">
        <v>6585</v>
      </c>
      <c r="B313" s="150"/>
      <c r="C313" s="151" t="s">
        <v>6507</v>
      </c>
      <c r="D313" s="152"/>
      <c r="E313" s="152"/>
      <c r="F313" s="152"/>
      <c r="G313" s="153"/>
    </row>
    <row r="314" spans="1:7" ht="22.5" customHeight="1" x14ac:dyDescent="0.35">
      <c r="A314" s="260" t="s">
        <v>1507</v>
      </c>
      <c r="B314" s="250"/>
      <c r="C314" s="257" t="s">
        <v>708</v>
      </c>
      <c r="D314" s="258" t="s">
        <v>10</v>
      </c>
      <c r="E314" s="258">
        <v>1</v>
      </c>
      <c r="F314" s="253"/>
      <c r="G314" s="251"/>
    </row>
    <row r="315" spans="1:7" ht="22.5" customHeight="1" x14ac:dyDescent="0.35">
      <c r="A315" s="260" t="s">
        <v>1508</v>
      </c>
      <c r="B315" s="250"/>
      <c r="C315" s="257" t="s">
        <v>952</v>
      </c>
      <c r="D315" s="258" t="s">
        <v>10</v>
      </c>
      <c r="E315" s="258">
        <v>1</v>
      </c>
      <c r="F315" s="253"/>
      <c r="G315" s="251"/>
    </row>
    <row r="316" spans="1:7" ht="22.5" customHeight="1" x14ac:dyDescent="0.35">
      <c r="A316" s="260" t="s">
        <v>1509</v>
      </c>
      <c r="B316" s="250"/>
      <c r="C316" s="257" t="s">
        <v>649</v>
      </c>
      <c r="D316" s="258" t="s">
        <v>10</v>
      </c>
      <c r="E316" s="258">
        <v>1</v>
      </c>
      <c r="F316" s="253"/>
      <c r="G316" s="251"/>
    </row>
    <row r="317" spans="1:7" ht="22.5" customHeight="1" x14ac:dyDescent="0.35">
      <c r="A317" s="260" t="s">
        <v>1510</v>
      </c>
      <c r="B317" s="250"/>
      <c r="C317" s="257" t="s">
        <v>1312</v>
      </c>
      <c r="D317" s="258" t="s">
        <v>10</v>
      </c>
      <c r="E317" s="258">
        <v>1</v>
      </c>
      <c r="F317" s="253"/>
      <c r="G317" s="251"/>
    </row>
    <row r="318" spans="1:7" ht="22.5" customHeight="1" x14ac:dyDescent="0.35">
      <c r="A318" s="260" t="s">
        <v>1511</v>
      </c>
      <c r="B318" s="250"/>
      <c r="C318" s="257" t="s">
        <v>1313</v>
      </c>
      <c r="D318" s="258" t="s">
        <v>10</v>
      </c>
      <c r="E318" s="258">
        <v>1</v>
      </c>
      <c r="F318" s="253"/>
      <c r="G318" s="251"/>
    </row>
    <row r="319" spans="1:7" ht="22.5" customHeight="1" x14ac:dyDescent="0.35">
      <c r="A319" s="260" t="s">
        <v>1512</v>
      </c>
      <c r="B319" s="250"/>
      <c r="C319" s="255" t="s">
        <v>650</v>
      </c>
      <c r="D319" s="258" t="s">
        <v>10</v>
      </c>
      <c r="E319" s="258">
        <v>1</v>
      </c>
      <c r="F319" s="253"/>
      <c r="G319" s="251"/>
    </row>
    <row r="320" spans="1:7" ht="22.5" customHeight="1" x14ac:dyDescent="0.35">
      <c r="A320" s="260" t="s">
        <v>1513</v>
      </c>
      <c r="B320" s="250"/>
      <c r="C320" s="257" t="s">
        <v>651</v>
      </c>
      <c r="D320" s="250" t="s">
        <v>10</v>
      </c>
      <c r="E320" s="250">
        <v>1</v>
      </c>
      <c r="F320" s="253"/>
      <c r="G320" s="251"/>
    </row>
    <row r="321" spans="1:7" ht="22.5" customHeight="1" x14ac:dyDescent="0.35">
      <c r="A321" s="260" t="s">
        <v>1514</v>
      </c>
      <c r="B321" s="250"/>
      <c r="C321" s="257" t="s">
        <v>1314</v>
      </c>
      <c r="D321" s="250" t="s">
        <v>10</v>
      </c>
      <c r="E321" s="250">
        <v>1</v>
      </c>
      <c r="F321" s="253"/>
      <c r="G321" s="251"/>
    </row>
    <row r="322" spans="1:7" ht="22.5" customHeight="1" x14ac:dyDescent="0.35">
      <c r="A322" s="260"/>
      <c r="B322" s="250"/>
      <c r="C322" s="255"/>
      <c r="D322" s="250"/>
      <c r="E322" s="250"/>
      <c r="F322" s="253"/>
      <c r="G322" s="251"/>
    </row>
    <row r="323" spans="1:7" ht="22.5" customHeight="1" x14ac:dyDescent="0.35">
      <c r="A323" s="260" t="s">
        <v>1515</v>
      </c>
      <c r="B323" s="250"/>
      <c r="C323" s="252" t="s">
        <v>1350</v>
      </c>
      <c r="D323" s="290"/>
      <c r="E323" s="290"/>
      <c r="F323" s="253"/>
      <c r="G323" s="251"/>
    </row>
    <row r="324" spans="1:7" ht="22.5" customHeight="1" x14ac:dyDescent="0.35">
      <c r="A324" s="260" t="s">
        <v>1516</v>
      </c>
      <c r="B324" s="250"/>
      <c r="C324" s="257" t="s">
        <v>752</v>
      </c>
      <c r="D324" s="258" t="s">
        <v>10</v>
      </c>
      <c r="E324" s="258">
        <v>1</v>
      </c>
      <c r="F324" s="253"/>
      <c r="G324" s="251"/>
    </row>
    <row r="325" spans="1:7" ht="22.5" customHeight="1" x14ac:dyDescent="0.35">
      <c r="A325" s="260" t="s">
        <v>1517</v>
      </c>
      <c r="B325" s="250"/>
      <c r="C325" s="257" t="s">
        <v>754</v>
      </c>
      <c r="D325" s="258" t="s">
        <v>10</v>
      </c>
      <c r="E325" s="258">
        <v>1</v>
      </c>
      <c r="F325" s="253"/>
      <c r="G325" s="251"/>
    </row>
    <row r="326" spans="1:7" ht="22.5" customHeight="1" x14ac:dyDescent="0.35">
      <c r="A326" s="260" t="s">
        <v>1518</v>
      </c>
      <c r="B326" s="250"/>
      <c r="C326" s="257" t="s">
        <v>755</v>
      </c>
      <c r="D326" s="258" t="s">
        <v>10</v>
      </c>
      <c r="E326" s="258">
        <v>1</v>
      </c>
      <c r="F326" s="253"/>
      <c r="G326" s="251"/>
    </row>
    <row r="327" spans="1:7" ht="22.5" customHeight="1" x14ac:dyDescent="0.35">
      <c r="A327" s="260" t="s">
        <v>1519</v>
      </c>
      <c r="B327" s="250"/>
      <c r="C327" s="257" t="s">
        <v>757</v>
      </c>
      <c r="D327" s="258" t="s">
        <v>10</v>
      </c>
      <c r="E327" s="258">
        <v>1</v>
      </c>
      <c r="F327" s="253"/>
      <c r="G327" s="251"/>
    </row>
    <row r="328" spans="1:7" ht="22.5" customHeight="1" x14ac:dyDescent="0.35">
      <c r="A328" s="260" t="s">
        <v>1520</v>
      </c>
      <c r="B328" s="250"/>
      <c r="C328" s="257" t="s">
        <v>849</v>
      </c>
      <c r="D328" s="258" t="s">
        <v>10</v>
      </c>
      <c r="E328" s="258">
        <v>1</v>
      </c>
      <c r="F328" s="253"/>
      <c r="G328" s="251"/>
    </row>
    <row r="329" spans="1:7" ht="22.5" customHeight="1" x14ac:dyDescent="0.35">
      <c r="A329" s="260" t="s">
        <v>1521</v>
      </c>
      <c r="B329" s="250"/>
      <c r="C329" s="257" t="s">
        <v>850</v>
      </c>
      <c r="D329" s="258" t="s">
        <v>10</v>
      </c>
      <c r="E329" s="258">
        <v>1</v>
      </c>
      <c r="F329" s="253"/>
      <c r="G329" s="251"/>
    </row>
    <row r="330" spans="1:7" ht="22.5" customHeight="1" x14ac:dyDescent="0.35">
      <c r="A330" s="260" t="s">
        <v>1522</v>
      </c>
      <c r="B330" s="250"/>
      <c r="C330" s="257" t="s">
        <v>851</v>
      </c>
      <c r="D330" s="258" t="s">
        <v>10</v>
      </c>
      <c r="E330" s="258">
        <v>1</v>
      </c>
      <c r="F330" s="253"/>
      <c r="G330" s="251"/>
    </row>
    <row r="331" spans="1:7" ht="22.5" customHeight="1" x14ac:dyDescent="0.35">
      <c r="A331" s="260" t="s">
        <v>1523</v>
      </c>
      <c r="B331" s="250"/>
      <c r="C331" s="255" t="s">
        <v>1340</v>
      </c>
      <c r="D331" s="258" t="s">
        <v>10</v>
      </c>
      <c r="E331" s="258">
        <v>1</v>
      </c>
      <c r="F331" s="253"/>
      <c r="G331" s="251"/>
    </row>
    <row r="332" spans="1:7" ht="22.5" customHeight="1" x14ac:dyDescent="0.35">
      <c r="A332" s="260" t="s">
        <v>1524</v>
      </c>
      <c r="B332" s="250"/>
      <c r="C332" s="255" t="s">
        <v>852</v>
      </c>
      <c r="D332" s="258" t="s">
        <v>10</v>
      </c>
      <c r="E332" s="258">
        <v>1</v>
      </c>
      <c r="F332" s="253"/>
      <c r="G332" s="251"/>
    </row>
    <row r="333" spans="1:7" ht="22.5" customHeight="1" x14ac:dyDescent="0.35">
      <c r="A333" s="260" t="s">
        <v>1525</v>
      </c>
      <c r="B333" s="250"/>
      <c r="C333" s="255" t="s">
        <v>1341</v>
      </c>
      <c r="D333" s="258" t="s">
        <v>10</v>
      </c>
      <c r="E333" s="258">
        <v>1</v>
      </c>
      <c r="F333" s="253"/>
      <c r="G333" s="251"/>
    </row>
    <row r="334" spans="1:7" ht="22.5" customHeight="1" x14ac:dyDescent="0.35">
      <c r="A334" s="260" t="s">
        <v>1526</v>
      </c>
      <c r="B334" s="250"/>
      <c r="C334" s="255" t="s">
        <v>1342</v>
      </c>
      <c r="D334" s="258" t="s">
        <v>10</v>
      </c>
      <c r="E334" s="258">
        <v>1</v>
      </c>
      <c r="F334" s="253"/>
      <c r="G334" s="251"/>
    </row>
    <row r="335" spans="1:7" ht="22.5" customHeight="1" x14ac:dyDescent="0.35">
      <c r="A335" s="260" t="s">
        <v>1527</v>
      </c>
      <c r="B335" s="250"/>
      <c r="C335" s="255" t="s">
        <v>1343</v>
      </c>
      <c r="D335" s="258" t="s">
        <v>10</v>
      </c>
      <c r="E335" s="258">
        <v>1</v>
      </c>
      <c r="F335" s="253"/>
      <c r="G335" s="251"/>
    </row>
    <row r="336" spans="1:7" ht="22.5" customHeight="1" x14ac:dyDescent="0.35">
      <c r="A336" s="260" t="s">
        <v>1528</v>
      </c>
      <c r="B336" s="250"/>
      <c r="C336" s="255" t="s">
        <v>1344</v>
      </c>
      <c r="D336" s="258" t="s">
        <v>10</v>
      </c>
      <c r="E336" s="258">
        <v>1</v>
      </c>
      <c r="F336" s="253"/>
      <c r="G336" s="251"/>
    </row>
    <row r="337" spans="1:7" ht="22.5" customHeight="1" x14ac:dyDescent="0.35">
      <c r="A337" s="260" t="s">
        <v>1529</v>
      </c>
      <c r="B337" s="250"/>
      <c r="C337" s="255" t="s">
        <v>1345</v>
      </c>
      <c r="D337" s="258" t="s">
        <v>10</v>
      </c>
      <c r="E337" s="258">
        <v>1</v>
      </c>
      <c r="F337" s="253"/>
      <c r="G337" s="251"/>
    </row>
    <row r="338" spans="1:7" ht="22.5" customHeight="1" x14ac:dyDescent="0.35">
      <c r="A338" s="260" t="s">
        <v>1530</v>
      </c>
      <c r="B338" s="250"/>
      <c r="C338" s="255" t="s">
        <v>1346</v>
      </c>
      <c r="D338" s="258" t="s">
        <v>10</v>
      </c>
      <c r="E338" s="258">
        <v>1</v>
      </c>
      <c r="F338" s="253"/>
      <c r="G338" s="251"/>
    </row>
    <row r="339" spans="1:7" ht="22.5" customHeight="1" x14ac:dyDescent="0.35">
      <c r="A339" s="260" t="s">
        <v>1531</v>
      </c>
      <c r="B339" s="250"/>
      <c r="C339" s="255" t="s">
        <v>1347</v>
      </c>
      <c r="D339" s="258" t="s">
        <v>10</v>
      </c>
      <c r="E339" s="258">
        <v>1</v>
      </c>
      <c r="F339" s="253"/>
      <c r="G339" s="251"/>
    </row>
    <row r="340" spans="1:7" ht="22.5" customHeight="1" x14ac:dyDescent="0.35">
      <c r="A340" s="260" t="s">
        <v>1532</v>
      </c>
      <c r="B340" s="250"/>
      <c r="C340" s="255" t="s">
        <v>1348</v>
      </c>
      <c r="D340" s="258" t="s">
        <v>10</v>
      </c>
      <c r="E340" s="258">
        <v>1</v>
      </c>
      <c r="F340" s="253"/>
      <c r="G340" s="251"/>
    </row>
    <row r="341" spans="1:7" ht="22.5" customHeight="1" x14ac:dyDescent="0.35">
      <c r="A341" s="260" t="s">
        <v>1533</v>
      </c>
      <c r="B341" s="250"/>
      <c r="C341" s="255" t="s">
        <v>1349</v>
      </c>
      <c r="D341" s="258" t="s">
        <v>10</v>
      </c>
      <c r="E341" s="258">
        <v>1</v>
      </c>
      <c r="F341" s="253"/>
      <c r="G341" s="251"/>
    </row>
    <row r="342" spans="1:7" ht="22.5" customHeight="1" x14ac:dyDescent="0.35">
      <c r="A342" s="260"/>
      <c r="B342" s="250"/>
      <c r="C342" s="255"/>
      <c r="D342" s="256"/>
      <c r="E342" s="256"/>
      <c r="F342" s="253"/>
      <c r="G342" s="251"/>
    </row>
    <row r="343" spans="1:7" ht="22.5" customHeight="1" x14ac:dyDescent="0.35">
      <c r="A343" s="260" t="s">
        <v>1534</v>
      </c>
      <c r="B343" s="250"/>
      <c r="C343" s="252" t="s">
        <v>1351</v>
      </c>
      <c r="D343" s="258"/>
      <c r="E343" s="258"/>
      <c r="F343" s="253"/>
      <c r="G343" s="251"/>
    </row>
    <row r="344" spans="1:7" ht="22.5" customHeight="1" x14ac:dyDescent="0.35">
      <c r="A344" s="260" t="s">
        <v>1535</v>
      </c>
      <c r="B344" s="250"/>
      <c r="C344" s="257" t="s">
        <v>752</v>
      </c>
      <c r="D344" s="250" t="s">
        <v>10</v>
      </c>
      <c r="E344" s="250">
        <v>1</v>
      </c>
      <c r="F344" s="253"/>
      <c r="G344" s="251"/>
    </row>
    <row r="345" spans="1:7" ht="22.5" customHeight="1" x14ac:dyDescent="0.35">
      <c r="A345" s="260" t="s">
        <v>1536</v>
      </c>
      <c r="B345" s="250"/>
      <c r="C345" s="257" t="s">
        <v>754</v>
      </c>
      <c r="D345" s="250" t="s">
        <v>10</v>
      </c>
      <c r="E345" s="250">
        <v>1</v>
      </c>
      <c r="F345" s="253"/>
      <c r="G345" s="251"/>
    </row>
    <row r="346" spans="1:7" ht="22.5" customHeight="1" x14ac:dyDescent="0.35">
      <c r="A346" s="260" t="s">
        <v>1537</v>
      </c>
      <c r="B346" s="250"/>
      <c r="C346" s="257" t="s">
        <v>755</v>
      </c>
      <c r="D346" s="256" t="s">
        <v>10</v>
      </c>
      <c r="E346" s="256">
        <v>1</v>
      </c>
      <c r="F346" s="253"/>
      <c r="G346" s="251"/>
    </row>
    <row r="347" spans="1:7" ht="22.5" customHeight="1" x14ac:dyDescent="0.35">
      <c r="A347" s="260" t="s">
        <v>1538</v>
      </c>
      <c r="B347" s="250"/>
      <c r="C347" s="257" t="s">
        <v>757</v>
      </c>
      <c r="D347" s="258" t="s">
        <v>10</v>
      </c>
      <c r="E347" s="258">
        <v>1</v>
      </c>
      <c r="F347" s="253"/>
      <c r="G347" s="251"/>
    </row>
    <row r="348" spans="1:7" ht="22.5" customHeight="1" x14ac:dyDescent="0.35">
      <c r="A348" s="260" t="s">
        <v>1539</v>
      </c>
      <c r="B348" s="250"/>
      <c r="C348" s="257" t="s">
        <v>849</v>
      </c>
      <c r="D348" s="258" t="s">
        <v>10</v>
      </c>
      <c r="E348" s="258">
        <v>1</v>
      </c>
      <c r="F348" s="253"/>
      <c r="G348" s="251"/>
    </row>
    <row r="349" spans="1:7" ht="22.5" customHeight="1" x14ac:dyDescent="0.35">
      <c r="A349" s="260" t="s">
        <v>1540</v>
      </c>
      <c r="B349" s="250"/>
      <c r="C349" s="257" t="s">
        <v>850</v>
      </c>
      <c r="D349" s="258" t="s">
        <v>10</v>
      </c>
      <c r="E349" s="258">
        <v>1</v>
      </c>
      <c r="F349" s="253"/>
      <c r="G349" s="251"/>
    </row>
    <row r="350" spans="1:7" ht="22.5" customHeight="1" x14ac:dyDescent="0.35">
      <c r="A350" s="260" t="s">
        <v>1541</v>
      </c>
      <c r="B350" s="250"/>
      <c r="C350" s="257" t="s">
        <v>851</v>
      </c>
      <c r="D350" s="258" t="s">
        <v>10</v>
      </c>
      <c r="E350" s="258">
        <v>1</v>
      </c>
      <c r="F350" s="253"/>
      <c r="G350" s="251"/>
    </row>
    <row r="351" spans="1:7" ht="22.5" customHeight="1" x14ac:dyDescent="0.35">
      <c r="A351" s="260" t="s">
        <v>1542</v>
      </c>
      <c r="B351" s="250"/>
      <c r="C351" s="257" t="s">
        <v>1340</v>
      </c>
      <c r="D351" s="258" t="s">
        <v>10</v>
      </c>
      <c r="E351" s="258">
        <v>1</v>
      </c>
      <c r="F351" s="253"/>
      <c r="G351" s="251"/>
    </row>
    <row r="352" spans="1:7" ht="22.5" customHeight="1" x14ac:dyDescent="0.35">
      <c r="A352" s="260" t="s">
        <v>1543</v>
      </c>
      <c r="B352" s="250"/>
      <c r="C352" s="257" t="s">
        <v>852</v>
      </c>
      <c r="D352" s="258" t="s">
        <v>10</v>
      </c>
      <c r="E352" s="258">
        <v>1</v>
      </c>
      <c r="F352" s="253"/>
      <c r="G352" s="251"/>
    </row>
    <row r="353" spans="1:7" ht="22.5" customHeight="1" x14ac:dyDescent="0.35">
      <c r="A353" s="260" t="s">
        <v>1544</v>
      </c>
      <c r="B353" s="250"/>
      <c r="C353" s="257" t="s">
        <v>1341</v>
      </c>
      <c r="D353" s="258" t="s">
        <v>10</v>
      </c>
      <c r="E353" s="258">
        <v>1</v>
      </c>
      <c r="F353" s="253"/>
      <c r="G353" s="251"/>
    </row>
    <row r="354" spans="1:7" ht="22.5" customHeight="1" x14ac:dyDescent="0.35">
      <c r="A354" s="260" t="s">
        <v>1545</v>
      </c>
      <c r="B354" s="250"/>
      <c r="C354" s="257" t="s">
        <v>1342</v>
      </c>
      <c r="D354" s="258" t="s">
        <v>10</v>
      </c>
      <c r="E354" s="258">
        <v>1</v>
      </c>
      <c r="F354" s="253"/>
      <c r="G354" s="251"/>
    </row>
    <row r="355" spans="1:7" ht="22.5" customHeight="1" x14ac:dyDescent="0.35">
      <c r="A355" s="260" t="s">
        <v>1546</v>
      </c>
      <c r="B355" s="250"/>
      <c r="C355" s="257" t="s">
        <v>1343</v>
      </c>
      <c r="D355" s="258" t="s">
        <v>10</v>
      </c>
      <c r="E355" s="258">
        <v>1</v>
      </c>
      <c r="F355" s="253"/>
      <c r="G355" s="251"/>
    </row>
    <row r="356" spans="1:7" ht="22.5" customHeight="1" thickBot="1" x14ac:dyDescent="0.4">
      <c r="A356" s="260" t="s">
        <v>1547</v>
      </c>
      <c r="B356" s="250"/>
      <c r="C356" s="255" t="s">
        <v>1344</v>
      </c>
      <c r="D356" s="256" t="s">
        <v>10</v>
      </c>
      <c r="E356" s="256">
        <v>1</v>
      </c>
      <c r="F356" s="253"/>
      <c r="G356" s="251"/>
    </row>
    <row r="357" spans="1:7" ht="22.5" customHeight="1" thickBot="1" x14ac:dyDescent="0.4">
      <c r="A357" s="149" t="s">
        <v>6585</v>
      </c>
      <c r="B357" s="150"/>
      <c r="C357" s="151" t="s">
        <v>6505</v>
      </c>
      <c r="D357" s="152"/>
      <c r="E357" s="152"/>
      <c r="F357" s="152"/>
      <c r="G357" s="153"/>
    </row>
    <row r="358" spans="1:7" ht="22.5" customHeight="1" thickBot="1" x14ac:dyDescent="0.4">
      <c r="A358" s="149" t="s">
        <v>6585</v>
      </c>
      <c r="B358" s="150"/>
      <c r="C358" s="151" t="s">
        <v>6507</v>
      </c>
      <c r="D358" s="152"/>
      <c r="E358" s="152"/>
      <c r="F358" s="152"/>
      <c r="G358" s="153"/>
    </row>
    <row r="359" spans="1:7" ht="22.5" customHeight="1" x14ac:dyDescent="0.35">
      <c r="A359" s="260" t="s">
        <v>1548</v>
      </c>
      <c r="B359" s="250"/>
      <c r="C359" s="257" t="s">
        <v>1345</v>
      </c>
      <c r="D359" s="258" t="s">
        <v>10</v>
      </c>
      <c r="E359" s="258">
        <v>1</v>
      </c>
      <c r="F359" s="253"/>
      <c r="G359" s="251"/>
    </row>
    <row r="360" spans="1:7" ht="22.5" customHeight="1" x14ac:dyDescent="0.35">
      <c r="A360" s="260" t="s">
        <v>1549</v>
      </c>
      <c r="B360" s="250"/>
      <c r="C360" s="257" t="s">
        <v>1346</v>
      </c>
      <c r="D360" s="258" t="s">
        <v>10</v>
      </c>
      <c r="E360" s="258">
        <v>1</v>
      </c>
      <c r="F360" s="253"/>
      <c r="G360" s="251"/>
    </row>
    <row r="361" spans="1:7" ht="22.5" customHeight="1" x14ac:dyDescent="0.35">
      <c r="A361" s="260" t="s">
        <v>1550</v>
      </c>
      <c r="B361" s="250"/>
      <c r="C361" s="257" t="s">
        <v>1347</v>
      </c>
      <c r="D361" s="258" t="s">
        <v>10</v>
      </c>
      <c r="E361" s="258">
        <v>1</v>
      </c>
      <c r="F361" s="253"/>
      <c r="G361" s="251"/>
    </row>
    <row r="362" spans="1:7" ht="22.5" customHeight="1" x14ac:dyDescent="0.35">
      <c r="A362" s="260" t="s">
        <v>1551</v>
      </c>
      <c r="B362" s="250"/>
      <c r="C362" s="257" t="s">
        <v>1348</v>
      </c>
      <c r="D362" s="258" t="s">
        <v>10</v>
      </c>
      <c r="E362" s="258">
        <v>1</v>
      </c>
      <c r="F362" s="253"/>
      <c r="G362" s="251"/>
    </row>
    <row r="363" spans="1:7" ht="22.5" customHeight="1" x14ac:dyDescent="0.35">
      <c r="A363" s="260" t="s">
        <v>1552</v>
      </c>
      <c r="B363" s="250"/>
      <c r="C363" s="257" t="s">
        <v>1349</v>
      </c>
      <c r="D363" s="258" t="s">
        <v>10</v>
      </c>
      <c r="E363" s="258">
        <v>1</v>
      </c>
      <c r="F363" s="253"/>
      <c r="G363" s="251"/>
    </row>
    <row r="364" spans="1:7" ht="22.5" customHeight="1" x14ac:dyDescent="0.35">
      <c r="A364" s="260"/>
      <c r="B364" s="250"/>
      <c r="C364" s="257"/>
      <c r="D364" s="258"/>
      <c r="E364" s="258"/>
      <c r="F364" s="253"/>
      <c r="G364" s="251"/>
    </row>
    <row r="365" spans="1:7" ht="22.5" customHeight="1" x14ac:dyDescent="0.35">
      <c r="A365" s="260" t="s">
        <v>1553</v>
      </c>
      <c r="B365" s="250"/>
      <c r="C365" s="252" t="s">
        <v>936</v>
      </c>
      <c r="D365" s="258"/>
      <c r="E365" s="258"/>
      <c r="F365" s="253"/>
      <c r="G365" s="251"/>
    </row>
    <row r="366" spans="1:7" ht="22.5" customHeight="1" x14ac:dyDescent="0.35">
      <c r="A366" s="260" t="s">
        <v>1554</v>
      </c>
      <c r="B366" s="250"/>
      <c r="C366" s="257" t="s">
        <v>752</v>
      </c>
      <c r="D366" s="258" t="s">
        <v>10</v>
      </c>
      <c r="E366" s="258">
        <v>1</v>
      </c>
      <c r="F366" s="253"/>
      <c r="G366" s="251"/>
    </row>
    <row r="367" spans="1:7" ht="22.5" customHeight="1" x14ac:dyDescent="0.35">
      <c r="A367" s="260" t="s">
        <v>1555</v>
      </c>
      <c r="B367" s="250"/>
      <c r="C367" s="257" t="s">
        <v>754</v>
      </c>
      <c r="D367" s="258" t="s">
        <v>10</v>
      </c>
      <c r="E367" s="258">
        <v>1</v>
      </c>
      <c r="F367" s="253"/>
      <c r="G367" s="251"/>
    </row>
    <row r="368" spans="1:7" ht="22.5" customHeight="1" x14ac:dyDescent="0.35">
      <c r="A368" s="260" t="s">
        <v>1556</v>
      </c>
      <c r="B368" s="250"/>
      <c r="C368" s="257" t="s">
        <v>755</v>
      </c>
      <c r="D368" s="258" t="s">
        <v>10</v>
      </c>
      <c r="E368" s="258">
        <v>1</v>
      </c>
      <c r="F368" s="253"/>
      <c r="G368" s="251"/>
    </row>
    <row r="369" spans="1:7" ht="22.5" customHeight="1" x14ac:dyDescent="0.35">
      <c r="A369" s="260" t="s">
        <v>1557</v>
      </c>
      <c r="B369" s="250"/>
      <c r="C369" s="257" t="s">
        <v>757</v>
      </c>
      <c r="D369" s="258" t="s">
        <v>10</v>
      </c>
      <c r="E369" s="258">
        <v>1</v>
      </c>
      <c r="F369" s="253"/>
      <c r="G369" s="251"/>
    </row>
    <row r="370" spans="1:7" ht="22.5" customHeight="1" x14ac:dyDescent="0.35">
      <c r="A370" s="260" t="s">
        <v>1558</v>
      </c>
      <c r="B370" s="250"/>
      <c r="C370" s="257" t="s">
        <v>849</v>
      </c>
      <c r="D370" s="258" t="s">
        <v>10</v>
      </c>
      <c r="E370" s="258">
        <v>1</v>
      </c>
      <c r="F370" s="253"/>
      <c r="G370" s="251"/>
    </row>
    <row r="371" spans="1:7" ht="22.5" customHeight="1" x14ac:dyDescent="0.35">
      <c r="A371" s="260" t="s">
        <v>1559</v>
      </c>
      <c r="B371" s="250"/>
      <c r="C371" s="257" t="s">
        <v>850</v>
      </c>
      <c r="D371" s="258" t="s">
        <v>10</v>
      </c>
      <c r="E371" s="258">
        <v>1</v>
      </c>
      <c r="F371" s="253"/>
      <c r="G371" s="251"/>
    </row>
    <row r="372" spans="1:7" ht="22.5" customHeight="1" x14ac:dyDescent="0.35">
      <c r="A372" s="260" t="s">
        <v>1560</v>
      </c>
      <c r="B372" s="250"/>
      <c r="C372" s="257" t="s">
        <v>851</v>
      </c>
      <c r="D372" s="258" t="s">
        <v>10</v>
      </c>
      <c r="E372" s="258">
        <v>1</v>
      </c>
      <c r="F372" s="253"/>
      <c r="G372" s="251"/>
    </row>
    <row r="373" spans="1:7" ht="22.5" customHeight="1" x14ac:dyDescent="0.35">
      <c r="A373" s="260" t="s">
        <v>1561</v>
      </c>
      <c r="B373" s="250"/>
      <c r="C373" s="257" t="s">
        <v>1340</v>
      </c>
      <c r="D373" s="258" t="s">
        <v>10</v>
      </c>
      <c r="E373" s="258">
        <v>1</v>
      </c>
      <c r="F373" s="253"/>
      <c r="G373" s="251"/>
    </row>
    <row r="374" spans="1:7" ht="22.5" customHeight="1" x14ac:dyDescent="0.35">
      <c r="A374" s="260" t="s">
        <v>1562</v>
      </c>
      <c r="B374" s="250"/>
      <c r="C374" s="257" t="s">
        <v>852</v>
      </c>
      <c r="D374" s="258" t="s">
        <v>10</v>
      </c>
      <c r="E374" s="258">
        <v>1</v>
      </c>
      <c r="F374" s="253"/>
      <c r="G374" s="251"/>
    </row>
    <row r="375" spans="1:7" ht="22.5" customHeight="1" x14ac:dyDescent="0.35">
      <c r="A375" s="260" t="s">
        <v>1563</v>
      </c>
      <c r="B375" s="250"/>
      <c r="C375" s="257" t="s">
        <v>1341</v>
      </c>
      <c r="D375" s="258" t="s">
        <v>10</v>
      </c>
      <c r="E375" s="258">
        <v>1</v>
      </c>
      <c r="F375" s="253"/>
      <c r="G375" s="251"/>
    </row>
    <row r="376" spans="1:7" ht="22.5" customHeight="1" x14ac:dyDescent="0.35">
      <c r="A376" s="260" t="s">
        <v>1564</v>
      </c>
      <c r="B376" s="250"/>
      <c r="C376" s="257" t="s">
        <v>1342</v>
      </c>
      <c r="D376" s="258" t="s">
        <v>10</v>
      </c>
      <c r="E376" s="258">
        <v>1</v>
      </c>
      <c r="F376" s="253"/>
      <c r="G376" s="251"/>
    </row>
    <row r="377" spans="1:7" ht="22.5" customHeight="1" x14ac:dyDescent="0.35">
      <c r="A377" s="260" t="s">
        <v>1565</v>
      </c>
      <c r="B377" s="250"/>
      <c r="C377" s="257" t="s">
        <v>1343</v>
      </c>
      <c r="D377" s="258" t="s">
        <v>10</v>
      </c>
      <c r="E377" s="258">
        <v>1</v>
      </c>
      <c r="F377" s="253"/>
      <c r="G377" s="251"/>
    </row>
    <row r="378" spans="1:7" ht="22.5" customHeight="1" x14ac:dyDescent="0.35">
      <c r="A378" s="260" t="s">
        <v>1566</v>
      </c>
      <c r="B378" s="250"/>
      <c r="C378" s="257" t="s">
        <v>1344</v>
      </c>
      <c r="D378" s="258" t="s">
        <v>10</v>
      </c>
      <c r="E378" s="258">
        <v>1</v>
      </c>
      <c r="F378" s="253"/>
      <c r="G378" s="251"/>
    </row>
    <row r="379" spans="1:7" ht="22.5" customHeight="1" x14ac:dyDescent="0.35">
      <c r="A379" s="260" t="s">
        <v>1567</v>
      </c>
      <c r="B379" s="250"/>
      <c r="C379" s="257" t="s">
        <v>1345</v>
      </c>
      <c r="D379" s="258" t="s">
        <v>10</v>
      </c>
      <c r="E379" s="258">
        <v>1</v>
      </c>
      <c r="F379" s="253"/>
      <c r="G379" s="251"/>
    </row>
    <row r="380" spans="1:7" ht="22.5" customHeight="1" x14ac:dyDescent="0.35">
      <c r="A380" s="260" t="s">
        <v>1568</v>
      </c>
      <c r="B380" s="250"/>
      <c r="C380" s="257" t="s">
        <v>1346</v>
      </c>
      <c r="D380" s="258" t="s">
        <v>10</v>
      </c>
      <c r="E380" s="258">
        <v>1</v>
      </c>
      <c r="F380" s="253"/>
      <c r="G380" s="251"/>
    </row>
    <row r="381" spans="1:7" ht="22.5" customHeight="1" x14ac:dyDescent="0.35">
      <c r="A381" s="260" t="s">
        <v>1569</v>
      </c>
      <c r="B381" s="250"/>
      <c r="C381" s="257" t="s">
        <v>1347</v>
      </c>
      <c r="D381" s="258" t="s">
        <v>10</v>
      </c>
      <c r="E381" s="258">
        <v>1</v>
      </c>
      <c r="F381" s="253"/>
      <c r="G381" s="251"/>
    </row>
    <row r="382" spans="1:7" ht="22.5" customHeight="1" x14ac:dyDescent="0.35">
      <c r="A382" s="260" t="s">
        <v>1570</v>
      </c>
      <c r="B382" s="250"/>
      <c r="C382" s="257" t="s">
        <v>1348</v>
      </c>
      <c r="D382" s="258" t="s">
        <v>10</v>
      </c>
      <c r="E382" s="258">
        <v>1</v>
      </c>
      <c r="F382" s="253"/>
      <c r="G382" s="251"/>
    </row>
    <row r="383" spans="1:7" ht="22.5" customHeight="1" x14ac:dyDescent="0.35">
      <c r="A383" s="260" t="s">
        <v>1571</v>
      </c>
      <c r="B383" s="250"/>
      <c r="C383" s="257" t="s">
        <v>1349</v>
      </c>
      <c r="D383" s="258" t="s">
        <v>10</v>
      </c>
      <c r="E383" s="258">
        <v>1</v>
      </c>
      <c r="F383" s="253"/>
      <c r="G383" s="251"/>
    </row>
    <row r="384" spans="1:7" ht="22.5" customHeight="1" x14ac:dyDescent="0.35">
      <c r="A384" s="260"/>
      <c r="B384" s="250"/>
      <c r="C384" s="257"/>
      <c r="D384" s="258"/>
      <c r="E384" s="258"/>
      <c r="F384" s="253"/>
      <c r="G384" s="251"/>
    </row>
    <row r="385" spans="1:7" ht="22.5" customHeight="1" x14ac:dyDescent="0.35">
      <c r="A385" s="260" t="s">
        <v>1572</v>
      </c>
      <c r="B385" s="250"/>
      <c r="C385" s="252" t="s">
        <v>1352</v>
      </c>
      <c r="D385" s="258"/>
      <c r="E385" s="258"/>
      <c r="F385" s="253"/>
      <c r="G385" s="251"/>
    </row>
    <row r="386" spans="1:7" ht="22.5" customHeight="1" x14ac:dyDescent="0.35">
      <c r="A386" s="260" t="s">
        <v>1573</v>
      </c>
      <c r="B386" s="250"/>
      <c r="C386" s="257" t="s">
        <v>622</v>
      </c>
      <c r="D386" s="258" t="s">
        <v>10</v>
      </c>
      <c r="E386" s="258">
        <v>1</v>
      </c>
      <c r="F386" s="253"/>
      <c r="G386" s="251"/>
    </row>
    <row r="387" spans="1:7" ht="22.5" customHeight="1" x14ac:dyDescent="0.35">
      <c r="A387" s="260" t="s">
        <v>1574</v>
      </c>
      <c r="B387" s="250"/>
      <c r="C387" s="257" t="s">
        <v>706</v>
      </c>
      <c r="D387" s="258" t="s">
        <v>10</v>
      </c>
      <c r="E387" s="258">
        <v>1</v>
      </c>
      <c r="F387" s="253"/>
      <c r="G387" s="251"/>
    </row>
    <row r="388" spans="1:7" ht="22.5" customHeight="1" x14ac:dyDescent="0.35">
      <c r="A388" s="260" t="s">
        <v>1575</v>
      </c>
      <c r="B388" s="250"/>
      <c r="C388" s="255" t="s">
        <v>707</v>
      </c>
      <c r="D388" s="256" t="s">
        <v>10</v>
      </c>
      <c r="E388" s="256">
        <v>1</v>
      </c>
      <c r="F388" s="253"/>
      <c r="G388" s="251"/>
    </row>
    <row r="389" spans="1:7" ht="22.5" customHeight="1" x14ac:dyDescent="0.35">
      <c r="A389" s="260" t="s">
        <v>1576</v>
      </c>
      <c r="B389" s="250"/>
      <c r="C389" s="257" t="s">
        <v>708</v>
      </c>
      <c r="D389" s="258" t="s">
        <v>10</v>
      </c>
      <c r="E389" s="258">
        <v>1</v>
      </c>
      <c r="F389" s="253"/>
      <c r="G389" s="251"/>
    </row>
    <row r="390" spans="1:7" ht="22.5" customHeight="1" x14ac:dyDescent="0.35">
      <c r="A390" s="260" t="s">
        <v>1577</v>
      </c>
      <c r="B390" s="250"/>
      <c r="C390" s="257" t="s">
        <v>952</v>
      </c>
      <c r="D390" s="258" t="s">
        <v>10</v>
      </c>
      <c r="E390" s="258">
        <v>1</v>
      </c>
      <c r="F390" s="253"/>
      <c r="G390" s="251"/>
    </row>
    <row r="391" spans="1:7" ht="22.5" customHeight="1" x14ac:dyDescent="0.35">
      <c r="A391" s="260" t="s">
        <v>1578</v>
      </c>
      <c r="B391" s="250"/>
      <c r="C391" s="255" t="s">
        <v>649</v>
      </c>
      <c r="D391" s="256" t="s">
        <v>10</v>
      </c>
      <c r="E391" s="256">
        <v>1</v>
      </c>
      <c r="F391" s="253"/>
      <c r="G391" s="251"/>
    </row>
    <row r="392" spans="1:7" ht="22.5" customHeight="1" x14ac:dyDescent="0.35">
      <c r="A392" s="260" t="s">
        <v>1579</v>
      </c>
      <c r="B392" s="250"/>
      <c r="C392" s="257" t="s">
        <v>1312</v>
      </c>
      <c r="D392" s="258" t="s">
        <v>10</v>
      </c>
      <c r="E392" s="258">
        <v>1</v>
      </c>
      <c r="F392" s="253"/>
      <c r="G392" s="251"/>
    </row>
    <row r="393" spans="1:7" ht="22.5" customHeight="1" x14ac:dyDescent="0.35">
      <c r="A393" s="260" t="s">
        <v>1580</v>
      </c>
      <c r="B393" s="250"/>
      <c r="C393" s="257" t="s">
        <v>1313</v>
      </c>
      <c r="D393" s="258" t="s">
        <v>10</v>
      </c>
      <c r="E393" s="258">
        <v>1</v>
      </c>
      <c r="F393" s="253"/>
      <c r="G393" s="251"/>
    </row>
    <row r="394" spans="1:7" ht="22.5" customHeight="1" x14ac:dyDescent="0.35">
      <c r="A394" s="260" t="s">
        <v>1581</v>
      </c>
      <c r="B394" s="250"/>
      <c r="C394" s="255" t="s">
        <v>650</v>
      </c>
      <c r="D394" s="256" t="s">
        <v>10</v>
      </c>
      <c r="E394" s="256">
        <v>1</v>
      </c>
      <c r="F394" s="253"/>
      <c r="G394" s="251"/>
    </row>
    <row r="395" spans="1:7" ht="22.5" customHeight="1" x14ac:dyDescent="0.35">
      <c r="A395" s="260" t="s">
        <v>1582</v>
      </c>
      <c r="B395" s="250"/>
      <c r="C395" s="257" t="s">
        <v>651</v>
      </c>
      <c r="D395" s="258" t="s">
        <v>10</v>
      </c>
      <c r="E395" s="258">
        <v>1</v>
      </c>
      <c r="F395" s="253"/>
      <c r="G395" s="251"/>
    </row>
    <row r="396" spans="1:7" ht="22.5" customHeight="1" x14ac:dyDescent="0.35">
      <c r="A396" s="260" t="s">
        <v>1583</v>
      </c>
      <c r="B396" s="250"/>
      <c r="C396" s="257" t="s">
        <v>1314</v>
      </c>
      <c r="D396" s="258" t="s">
        <v>10</v>
      </c>
      <c r="E396" s="258">
        <v>1</v>
      </c>
      <c r="F396" s="253"/>
      <c r="G396" s="251"/>
    </row>
    <row r="397" spans="1:7" ht="22.5" customHeight="1" x14ac:dyDescent="0.35">
      <c r="A397" s="260"/>
      <c r="B397" s="250"/>
      <c r="C397" s="255"/>
      <c r="D397" s="256"/>
      <c r="E397" s="256"/>
      <c r="F397" s="253"/>
      <c r="G397" s="251"/>
    </row>
    <row r="398" spans="1:7" ht="22.5" customHeight="1" x14ac:dyDescent="0.35">
      <c r="A398" s="260" t="s">
        <v>1584</v>
      </c>
      <c r="B398" s="250"/>
      <c r="C398" s="252" t="s">
        <v>1353</v>
      </c>
      <c r="D398" s="258"/>
      <c r="E398" s="258"/>
      <c r="F398" s="253"/>
      <c r="G398" s="251"/>
    </row>
    <row r="399" spans="1:7" ht="22.5" customHeight="1" x14ac:dyDescent="0.35">
      <c r="A399" s="260" t="s">
        <v>1585</v>
      </c>
      <c r="B399" s="250"/>
      <c r="C399" s="257" t="s">
        <v>622</v>
      </c>
      <c r="D399" s="258" t="s">
        <v>10</v>
      </c>
      <c r="E399" s="258">
        <v>1</v>
      </c>
      <c r="F399" s="253"/>
      <c r="G399" s="251"/>
    </row>
    <row r="400" spans="1:7" ht="22.5" customHeight="1" x14ac:dyDescent="0.35">
      <c r="A400" s="260" t="s">
        <v>1586</v>
      </c>
      <c r="B400" s="250"/>
      <c r="C400" s="257" t="s">
        <v>706</v>
      </c>
      <c r="D400" s="258" t="s">
        <v>10</v>
      </c>
      <c r="E400" s="258">
        <v>1</v>
      </c>
      <c r="F400" s="253"/>
      <c r="G400" s="251"/>
    </row>
    <row r="401" spans="1:7" ht="22.5" customHeight="1" thickBot="1" x14ac:dyDescent="0.4">
      <c r="A401" s="260" t="s">
        <v>1587</v>
      </c>
      <c r="B401" s="250"/>
      <c r="C401" s="257" t="s">
        <v>707</v>
      </c>
      <c r="D401" s="258" t="s">
        <v>10</v>
      </c>
      <c r="E401" s="258">
        <v>1</v>
      </c>
      <c r="F401" s="253"/>
      <c r="G401" s="251"/>
    </row>
    <row r="402" spans="1:7" ht="22.5" customHeight="1" thickBot="1" x14ac:dyDescent="0.4">
      <c r="A402" s="149" t="s">
        <v>6585</v>
      </c>
      <c r="B402" s="150"/>
      <c r="C402" s="151" t="s">
        <v>6505</v>
      </c>
      <c r="D402" s="152"/>
      <c r="E402" s="152"/>
      <c r="F402" s="152"/>
      <c r="G402" s="153"/>
    </row>
    <row r="403" spans="1:7" ht="22.5" customHeight="1" thickBot="1" x14ac:dyDescent="0.4">
      <c r="A403" s="149" t="s">
        <v>6585</v>
      </c>
      <c r="B403" s="150"/>
      <c r="C403" s="151" t="s">
        <v>6507</v>
      </c>
      <c r="D403" s="152"/>
      <c r="E403" s="152"/>
      <c r="F403" s="152"/>
      <c r="G403" s="153"/>
    </row>
    <row r="404" spans="1:7" ht="22.5" customHeight="1" x14ac:dyDescent="0.35">
      <c r="A404" s="260" t="s">
        <v>1588</v>
      </c>
      <c r="B404" s="250"/>
      <c r="C404" s="257" t="s">
        <v>708</v>
      </c>
      <c r="D404" s="258" t="s">
        <v>10</v>
      </c>
      <c r="E404" s="258">
        <v>1</v>
      </c>
      <c r="F404" s="253"/>
      <c r="G404" s="251"/>
    </row>
    <row r="405" spans="1:7" ht="22.5" customHeight="1" x14ac:dyDescent="0.35">
      <c r="A405" s="260" t="s">
        <v>1589</v>
      </c>
      <c r="B405" s="250"/>
      <c r="C405" s="257" t="s">
        <v>952</v>
      </c>
      <c r="D405" s="258" t="s">
        <v>10</v>
      </c>
      <c r="E405" s="258">
        <v>1</v>
      </c>
      <c r="F405" s="253"/>
      <c r="G405" s="251"/>
    </row>
    <row r="406" spans="1:7" ht="22.5" customHeight="1" x14ac:dyDescent="0.35">
      <c r="A406" s="260" t="s">
        <v>1590</v>
      </c>
      <c r="B406" s="250"/>
      <c r="C406" s="257" t="s">
        <v>649</v>
      </c>
      <c r="D406" s="258" t="s">
        <v>10</v>
      </c>
      <c r="E406" s="258">
        <v>1</v>
      </c>
      <c r="F406" s="253"/>
      <c r="G406" s="251"/>
    </row>
    <row r="407" spans="1:7" ht="22.5" customHeight="1" x14ac:dyDescent="0.35">
      <c r="A407" s="260" t="s">
        <v>1591</v>
      </c>
      <c r="B407" s="250"/>
      <c r="C407" s="257" t="s">
        <v>1312</v>
      </c>
      <c r="D407" s="258" t="s">
        <v>10</v>
      </c>
      <c r="E407" s="258">
        <v>1</v>
      </c>
      <c r="F407" s="253"/>
      <c r="G407" s="251"/>
    </row>
    <row r="408" spans="1:7" ht="22.5" customHeight="1" x14ac:dyDescent="0.35">
      <c r="A408" s="260" t="s">
        <v>1592</v>
      </c>
      <c r="B408" s="250"/>
      <c r="C408" s="257" t="s">
        <v>1313</v>
      </c>
      <c r="D408" s="258" t="s">
        <v>10</v>
      </c>
      <c r="E408" s="258">
        <v>1</v>
      </c>
      <c r="F408" s="253"/>
      <c r="G408" s="251"/>
    </row>
    <row r="409" spans="1:7" ht="22.5" customHeight="1" x14ac:dyDescent="0.35">
      <c r="A409" s="260" t="s">
        <v>1593</v>
      </c>
      <c r="B409" s="250"/>
      <c r="C409" s="257" t="s">
        <v>650</v>
      </c>
      <c r="D409" s="258" t="s">
        <v>10</v>
      </c>
      <c r="E409" s="258">
        <v>1</v>
      </c>
      <c r="F409" s="253"/>
      <c r="G409" s="251"/>
    </row>
    <row r="410" spans="1:7" ht="22.5" customHeight="1" x14ac:dyDescent="0.35">
      <c r="A410" s="260" t="s">
        <v>1594</v>
      </c>
      <c r="B410" s="250"/>
      <c r="C410" s="257" t="s">
        <v>651</v>
      </c>
      <c r="D410" s="258" t="s">
        <v>10</v>
      </c>
      <c r="E410" s="258">
        <v>1</v>
      </c>
      <c r="F410" s="253"/>
      <c r="G410" s="251"/>
    </row>
    <row r="411" spans="1:7" ht="22.5" customHeight="1" x14ac:dyDescent="0.35">
      <c r="A411" s="260" t="s">
        <v>1595</v>
      </c>
      <c r="B411" s="250"/>
      <c r="C411" s="257" t="s">
        <v>1314</v>
      </c>
      <c r="D411" s="258" t="s">
        <v>10</v>
      </c>
      <c r="E411" s="258">
        <v>1</v>
      </c>
      <c r="F411" s="253"/>
      <c r="G411" s="251"/>
    </row>
    <row r="412" spans="1:7" ht="22.5" customHeight="1" x14ac:dyDescent="0.35">
      <c r="A412" s="260"/>
      <c r="B412" s="250"/>
      <c r="C412" s="257"/>
      <c r="D412" s="258"/>
      <c r="E412" s="258"/>
      <c r="F412" s="253"/>
      <c r="G412" s="251"/>
    </row>
    <row r="413" spans="1:7" ht="22.5" customHeight="1" x14ac:dyDescent="0.35">
      <c r="A413" s="260" t="s">
        <v>1596</v>
      </c>
      <c r="B413" s="250"/>
      <c r="C413" s="252" t="s">
        <v>1354</v>
      </c>
      <c r="D413" s="256"/>
      <c r="E413" s="256"/>
      <c r="F413" s="253"/>
      <c r="G413" s="251"/>
    </row>
    <row r="414" spans="1:7" ht="22.5" customHeight="1" x14ac:dyDescent="0.35">
      <c r="A414" s="260" t="s">
        <v>1597</v>
      </c>
      <c r="B414" s="250"/>
      <c r="C414" s="257" t="s">
        <v>622</v>
      </c>
      <c r="D414" s="258" t="s">
        <v>10</v>
      </c>
      <c r="E414" s="258">
        <v>1</v>
      </c>
      <c r="F414" s="253"/>
      <c r="G414" s="251"/>
    </row>
    <row r="415" spans="1:7" ht="22.5" customHeight="1" x14ac:dyDescent="0.35">
      <c r="A415" s="260" t="s">
        <v>1598</v>
      </c>
      <c r="B415" s="250"/>
      <c r="C415" s="257" t="s">
        <v>706</v>
      </c>
      <c r="D415" s="258" t="s">
        <v>10</v>
      </c>
      <c r="E415" s="258">
        <v>1</v>
      </c>
      <c r="F415" s="253"/>
      <c r="G415" s="251"/>
    </row>
    <row r="416" spans="1:7" ht="22.5" customHeight="1" x14ac:dyDescent="0.35">
      <c r="A416" s="260" t="s">
        <v>1599</v>
      </c>
      <c r="B416" s="250"/>
      <c r="C416" s="257" t="s">
        <v>707</v>
      </c>
      <c r="D416" s="258" t="s">
        <v>10</v>
      </c>
      <c r="E416" s="258">
        <v>1</v>
      </c>
      <c r="F416" s="253"/>
      <c r="G416" s="251"/>
    </row>
    <row r="417" spans="1:7" ht="22.5" customHeight="1" x14ac:dyDescent="0.35">
      <c r="A417" s="260" t="s">
        <v>1600</v>
      </c>
      <c r="B417" s="250"/>
      <c r="C417" s="257" t="s">
        <v>708</v>
      </c>
      <c r="D417" s="258" t="s">
        <v>10</v>
      </c>
      <c r="E417" s="258">
        <v>1</v>
      </c>
      <c r="F417" s="253"/>
      <c r="G417" s="251"/>
    </row>
    <row r="418" spans="1:7" ht="22.5" customHeight="1" x14ac:dyDescent="0.35">
      <c r="A418" s="260" t="s">
        <v>1601</v>
      </c>
      <c r="B418" s="250"/>
      <c r="C418" s="257" t="s">
        <v>952</v>
      </c>
      <c r="D418" s="258" t="s">
        <v>10</v>
      </c>
      <c r="E418" s="258">
        <v>1</v>
      </c>
      <c r="F418" s="253"/>
      <c r="G418" s="251"/>
    </row>
    <row r="419" spans="1:7" ht="22.5" customHeight="1" x14ac:dyDescent="0.35">
      <c r="A419" s="260" t="s">
        <v>1602</v>
      </c>
      <c r="B419" s="250"/>
      <c r="C419" s="257" t="s">
        <v>649</v>
      </c>
      <c r="D419" s="258" t="s">
        <v>10</v>
      </c>
      <c r="E419" s="258">
        <v>1</v>
      </c>
      <c r="F419" s="253"/>
      <c r="G419" s="251"/>
    </row>
    <row r="420" spans="1:7" ht="22.5" customHeight="1" x14ac:dyDescent="0.35">
      <c r="A420" s="260" t="s">
        <v>1603</v>
      </c>
      <c r="B420" s="250"/>
      <c r="C420" s="257" t="s">
        <v>1312</v>
      </c>
      <c r="D420" s="258" t="s">
        <v>10</v>
      </c>
      <c r="E420" s="258">
        <v>1</v>
      </c>
      <c r="F420" s="253"/>
      <c r="G420" s="251"/>
    </row>
    <row r="421" spans="1:7" ht="22.5" customHeight="1" x14ac:dyDescent="0.35">
      <c r="A421" s="260" t="s">
        <v>1604</v>
      </c>
      <c r="B421" s="250"/>
      <c r="C421" s="257" t="s">
        <v>1313</v>
      </c>
      <c r="D421" s="258" t="s">
        <v>10</v>
      </c>
      <c r="E421" s="258">
        <v>1</v>
      </c>
      <c r="F421" s="253"/>
      <c r="G421" s="251"/>
    </row>
    <row r="422" spans="1:7" ht="22.5" customHeight="1" x14ac:dyDescent="0.35">
      <c r="A422" s="260" t="s">
        <v>1605</v>
      </c>
      <c r="B422" s="250"/>
      <c r="C422" s="257" t="s">
        <v>650</v>
      </c>
      <c r="D422" s="258" t="s">
        <v>10</v>
      </c>
      <c r="E422" s="258">
        <v>1</v>
      </c>
      <c r="F422" s="253"/>
      <c r="G422" s="251"/>
    </row>
    <row r="423" spans="1:7" ht="22.5" customHeight="1" x14ac:dyDescent="0.35">
      <c r="A423" s="260" t="s">
        <v>1606</v>
      </c>
      <c r="B423" s="250"/>
      <c r="C423" s="257" t="s">
        <v>651</v>
      </c>
      <c r="D423" s="258" t="s">
        <v>10</v>
      </c>
      <c r="E423" s="258">
        <v>1</v>
      </c>
      <c r="F423" s="253"/>
      <c r="G423" s="251"/>
    </row>
    <row r="424" spans="1:7" ht="22.5" customHeight="1" x14ac:dyDescent="0.35">
      <c r="A424" s="260" t="s">
        <v>1607</v>
      </c>
      <c r="B424" s="250"/>
      <c r="C424" s="257" t="s">
        <v>1314</v>
      </c>
      <c r="D424" s="258" t="s">
        <v>10</v>
      </c>
      <c r="E424" s="258">
        <v>1</v>
      </c>
      <c r="F424" s="253"/>
      <c r="G424" s="251"/>
    </row>
    <row r="425" spans="1:7" ht="22.5" customHeight="1" thickBot="1" x14ac:dyDescent="0.4">
      <c r="A425" s="261"/>
      <c r="B425" s="262"/>
      <c r="C425" s="263"/>
      <c r="D425" s="264"/>
      <c r="E425" s="264"/>
      <c r="F425" s="265"/>
      <c r="G425" s="266"/>
    </row>
    <row r="426" spans="1:7" ht="22.5" customHeight="1" thickBot="1" x14ac:dyDescent="0.4">
      <c r="A426" s="267"/>
      <c r="B426" s="268"/>
      <c r="C426" s="269" t="s">
        <v>4826</v>
      </c>
      <c r="D426" s="270"/>
      <c r="E426" s="271"/>
      <c r="F426" s="272"/>
      <c r="G426" s="273"/>
    </row>
  </sheetData>
  <mergeCells count="3">
    <mergeCell ref="C426:E426"/>
    <mergeCell ref="F426:G426"/>
    <mergeCell ref="A2:B2"/>
  </mergeCells>
  <phoneticPr fontId="21" type="noConversion"/>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&amp;C&amp;"Bookman Old Style,Regular"&amp;8&amp;K01+020IRRIGATION TERM CONTRACT- BILL OF QUANTITIES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75"/>
  <sheetViews>
    <sheetView view="pageLayout" topLeftCell="A31" zoomScaleNormal="100" zoomScaleSheetLayoutView="118" workbookViewId="0">
      <selection activeCell="A35" sqref="A35:G36"/>
    </sheetView>
  </sheetViews>
  <sheetFormatPr defaultColWidth="9.08984375" defaultRowHeight="30" customHeight="1" x14ac:dyDescent="0.35"/>
  <cols>
    <col min="1" max="1" width="13.08984375" style="54" customWidth="1"/>
    <col min="2" max="2" width="10.90625" style="26" bestFit="1" customWidth="1"/>
    <col min="3" max="3" width="69.45312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30" customHeight="1" thickBot="1" x14ac:dyDescent="0.4">
      <c r="A1" s="247"/>
      <c r="B1" s="22" t="s">
        <v>11</v>
      </c>
      <c r="C1" s="22" t="s">
        <v>12</v>
      </c>
      <c r="D1" s="22" t="s">
        <v>1</v>
      </c>
      <c r="E1" s="22" t="s">
        <v>25</v>
      </c>
      <c r="F1" s="248" t="s">
        <v>2</v>
      </c>
      <c r="G1" s="22" t="s">
        <v>3</v>
      </c>
    </row>
    <row r="2" spans="1:7" ht="30" customHeight="1" thickBot="1" x14ac:dyDescent="0.4">
      <c r="A2" s="274"/>
      <c r="B2" s="275"/>
      <c r="C2" s="246" t="s">
        <v>1608</v>
      </c>
      <c r="D2" s="276"/>
      <c r="E2" s="276"/>
      <c r="F2" s="277"/>
      <c r="G2" s="278"/>
    </row>
    <row r="3" spans="1:7" ht="30" customHeight="1" x14ac:dyDescent="0.35">
      <c r="A3" s="249" t="s">
        <v>1669</v>
      </c>
      <c r="B3" s="250"/>
      <c r="C3" s="245" t="s">
        <v>2451</v>
      </c>
      <c r="D3" s="250"/>
      <c r="E3" s="250"/>
      <c r="F3" s="250"/>
      <c r="G3" s="251"/>
    </row>
    <row r="4" spans="1:7" ht="30" customHeight="1" x14ac:dyDescent="0.35">
      <c r="A4" s="249"/>
      <c r="B4" s="250"/>
      <c r="C4" s="245"/>
      <c r="D4" s="250"/>
      <c r="E4" s="250"/>
      <c r="F4" s="253"/>
      <c r="G4" s="251"/>
    </row>
    <row r="5" spans="1:7" ht="30" customHeight="1" x14ac:dyDescent="0.35">
      <c r="A5" s="249" t="s">
        <v>1670</v>
      </c>
      <c r="B5" s="250"/>
      <c r="C5" s="252" t="s">
        <v>2392</v>
      </c>
      <c r="D5" s="250"/>
      <c r="E5" s="250"/>
      <c r="F5" s="253"/>
      <c r="G5" s="251"/>
    </row>
    <row r="6" spans="1:7" ht="30" customHeight="1" x14ac:dyDescent="0.35">
      <c r="A6" s="249" t="s">
        <v>1671</v>
      </c>
      <c r="B6" s="250"/>
      <c r="C6" s="245" t="s">
        <v>1609</v>
      </c>
      <c r="D6" s="250" t="s">
        <v>9</v>
      </c>
      <c r="E6" s="250">
        <v>1</v>
      </c>
      <c r="F6" s="250"/>
      <c r="G6" s="251"/>
    </row>
    <row r="7" spans="1:7" ht="30" customHeight="1" x14ac:dyDescent="0.35">
      <c r="A7" s="249" t="s">
        <v>1672</v>
      </c>
      <c r="B7" s="250"/>
      <c r="C7" s="245" t="s">
        <v>1610</v>
      </c>
      <c r="D7" s="250" t="s">
        <v>9</v>
      </c>
      <c r="E7" s="250">
        <v>1</v>
      </c>
      <c r="F7" s="250"/>
      <c r="G7" s="251"/>
    </row>
    <row r="8" spans="1:7" ht="30" customHeight="1" x14ac:dyDescent="0.35">
      <c r="A8" s="249" t="s">
        <v>1673</v>
      </c>
      <c r="B8" s="250"/>
      <c r="C8" s="245" t="s">
        <v>1611</v>
      </c>
      <c r="D8" s="250" t="s">
        <v>9</v>
      </c>
      <c r="E8" s="250">
        <v>1</v>
      </c>
      <c r="F8" s="253"/>
      <c r="G8" s="251"/>
    </row>
    <row r="9" spans="1:7" ht="30" customHeight="1" x14ac:dyDescent="0.35">
      <c r="A9" s="249" t="s">
        <v>1674</v>
      </c>
      <c r="B9" s="250"/>
      <c r="C9" s="245" t="s">
        <v>1612</v>
      </c>
      <c r="D9" s="250" t="s">
        <v>9</v>
      </c>
      <c r="E9" s="250">
        <v>1</v>
      </c>
      <c r="F9" s="253"/>
      <c r="G9" s="251"/>
    </row>
    <row r="10" spans="1:7" ht="30" customHeight="1" x14ac:dyDescent="0.35">
      <c r="A10" s="249" t="s">
        <v>1675</v>
      </c>
      <c r="B10" s="250"/>
      <c r="C10" s="245" t="s">
        <v>1613</v>
      </c>
      <c r="D10" s="250" t="s">
        <v>9</v>
      </c>
      <c r="E10" s="250">
        <v>1</v>
      </c>
      <c r="F10" s="250"/>
      <c r="G10" s="251"/>
    </row>
    <row r="11" spans="1:7" ht="30" customHeight="1" x14ac:dyDescent="0.35">
      <c r="A11" s="249" t="s">
        <v>1676</v>
      </c>
      <c r="B11" s="250"/>
      <c r="C11" s="245" t="s">
        <v>1614</v>
      </c>
      <c r="D11" s="250" t="s">
        <v>9</v>
      </c>
      <c r="E11" s="250">
        <v>1</v>
      </c>
      <c r="F11" s="250"/>
      <c r="G11" s="251"/>
    </row>
    <row r="12" spans="1:7" ht="30" customHeight="1" x14ac:dyDescent="0.35">
      <c r="A12" s="249" t="s">
        <v>1677</v>
      </c>
      <c r="B12" s="250"/>
      <c r="C12" s="245" t="s">
        <v>1615</v>
      </c>
      <c r="D12" s="250" t="s">
        <v>9</v>
      </c>
      <c r="E12" s="250">
        <v>1</v>
      </c>
      <c r="F12" s="250"/>
      <c r="G12" s="251"/>
    </row>
    <row r="13" spans="1:7" ht="30" customHeight="1" x14ac:dyDescent="0.35">
      <c r="A13" s="249" t="s">
        <v>1678</v>
      </c>
      <c r="B13" s="250"/>
      <c r="C13" s="245" t="s">
        <v>1616</v>
      </c>
      <c r="D13" s="250" t="s">
        <v>9</v>
      </c>
      <c r="E13" s="250">
        <v>1</v>
      </c>
      <c r="F13" s="253"/>
      <c r="G13" s="251"/>
    </row>
    <row r="14" spans="1:7" ht="30" customHeight="1" x14ac:dyDescent="0.35">
      <c r="A14" s="249" t="s">
        <v>1679</v>
      </c>
      <c r="B14" s="250"/>
      <c r="C14" s="245" t="s">
        <v>1617</v>
      </c>
      <c r="D14" s="250" t="s">
        <v>9</v>
      </c>
      <c r="E14" s="250">
        <v>1</v>
      </c>
      <c r="F14" s="253"/>
      <c r="G14" s="251"/>
    </row>
    <row r="15" spans="1:7" ht="30" customHeight="1" x14ac:dyDescent="0.35">
      <c r="A15" s="249" t="s">
        <v>1680</v>
      </c>
      <c r="B15" s="250"/>
      <c r="C15" s="245" t="s">
        <v>1618</v>
      </c>
      <c r="D15" s="250" t="s">
        <v>9</v>
      </c>
      <c r="E15" s="250">
        <v>1</v>
      </c>
      <c r="F15" s="253"/>
      <c r="G15" s="251"/>
    </row>
    <row r="16" spans="1:7" ht="30" customHeight="1" x14ac:dyDescent="0.35">
      <c r="A16" s="249" t="s">
        <v>1681</v>
      </c>
      <c r="B16" s="250"/>
      <c r="C16" s="245" t="s">
        <v>1619</v>
      </c>
      <c r="D16" s="250" t="s">
        <v>9</v>
      </c>
      <c r="E16" s="250">
        <v>1</v>
      </c>
      <c r="F16" s="253"/>
      <c r="G16" s="251"/>
    </row>
    <row r="17" spans="1:7" ht="30" customHeight="1" x14ac:dyDescent="0.35">
      <c r="A17" s="249" t="s">
        <v>1682</v>
      </c>
      <c r="B17" s="250"/>
      <c r="C17" s="245" t="s">
        <v>1620</v>
      </c>
      <c r="D17" s="250" t="s">
        <v>9</v>
      </c>
      <c r="E17" s="250">
        <v>1</v>
      </c>
      <c r="F17" s="250"/>
      <c r="G17" s="251"/>
    </row>
    <row r="18" spans="1:7" ht="30" customHeight="1" x14ac:dyDescent="0.35">
      <c r="A18" s="249" t="s">
        <v>1683</v>
      </c>
      <c r="B18" s="250"/>
      <c r="C18" s="245" t="s">
        <v>1621</v>
      </c>
      <c r="D18" s="250" t="s">
        <v>9</v>
      </c>
      <c r="E18" s="250">
        <v>1</v>
      </c>
      <c r="F18" s="250"/>
      <c r="G18" s="251"/>
    </row>
    <row r="19" spans="1:7" ht="30" customHeight="1" x14ac:dyDescent="0.35">
      <c r="A19" s="249" t="s">
        <v>1684</v>
      </c>
      <c r="B19" s="250"/>
      <c r="C19" s="245" t="s">
        <v>1622</v>
      </c>
      <c r="D19" s="250" t="s">
        <v>9</v>
      </c>
      <c r="E19" s="250">
        <v>1</v>
      </c>
      <c r="F19" s="250"/>
      <c r="G19" s="251"/>
    </row>
    <row r="20" spans="1:7" ht="30" customHeight="1" x14ac:dyDescent="0.35">
      <c r="A20" s="249" t="s">
        <v>1685</v>
      </c>
      <c r="B20" s="250"/>
      <c r="C20" s="245" t="s">
        <v>1623</v>
      </c>
      <c r="D20" s="250" t="s">
        <v>9</v>
      </c>
      <c r="E20" s="250">
        <v>1</v>
      </c>
      <c r="F20" s="253"/>
      <c r="G20" s="251"/>
    </row>
    <row r="21" spans="1:7" ht="30" customHeight="1" x14ac:dyDescent="0.35">
      <c r="A21" s="249" t="s">
        <v>1686</v>
      </c>
      <c r="B21" s="250"/>
      <c r="C21" s="245" t="s">
        <v>1624</v>
      </c>
      <c r="D21" s="250" t="s">
        <v>9</v>
      </c>
      <c r="E21" s="250">
        <v>1</v>
      </c>
      <c r="F21" s="253"/>
      <c r="G21" s="251"/>
    </row>
    <row r="22" spans="1:7" ht="30" customHeight="1" x14ac:dyDescent="0.35">
      <c r="A22" s="249" t="s">
        <v>1687</v>
      </c>
      <c r="B22" s="250"/>
      <c r="C22" s="245" t="s">
        <v>1625</v>
      </c>
      <c r="D22" s="250" t="s">
        <v>9</v>
      </c>
      <c r="E22" s="250">
        <v>1</v>
      </c>
      <c r="F22" s="250"/>
      <c r="G22" s="251"/>
    </row>
    <row r="23" spans="1:7" ht="30" customHeight="1" x14ac:dyDescent="0.35">
      <c r="A23" s="249" t="s">
        <v>1688</v>
      </c>
      <c r="B23" s="250"/>
      <c r="C23" s="245" t="s">
        <v>1626</v>
      </c>
      <c r="D23" s="250" t="s">
        <v>9</v>
      </c>
      <c r="E23" s="250">
        <v>1</v>
      </c>
      <c r="F23" s="250"/>
      <c r="G23" s="251"/>
    </row>
    <row r="24" spans="1:7" ht="30" customHeight="1" x14ac:dyDescent="0.35">
      <c r="A24" s="249" t="s">
        <v>1689</v>
      </c>
      <c r="B24" s="250"/>
      <c r="C24" s="245" t="s">
        <v>1627</v>
      </c>
      <c r="D24" s="250" t="s">
        <v>9</v>
      </c>
      <c r="E24" s="250">
        <v>1</v>
      </c>
      <c r="F24" s="250"/>
      <c r="G24" s="251"/>
    </row>
    <row r="25" spans="1:7" ht="30" customHeight="1" x14ac:dyDescent="0.35">
      <c r="A25" s="249" t="s">
        <v>1690</v>
      </c>
      <c r="B25" s="250"/>
      <c r="C25" s="245" t="s">
        <v>1628</v>
      </c>
      <c r="D25" s="250" t="s">
        <v>9</v>
      </c>
      <c r="E25" s="250">
        <v>1</v>
      </c>
      <c r="F25" s="253"/>
      <c r="G25" s="251"/>
    </row>
    <row r="26" spans="1:7" ht="30" customHeight="1" x14ac:dyDescent="0.35">
      <c r="A26" s="249" t="s">
        <v>1691</v>
      </c>
      <c r="B26" s="250"/>
      <c r="C26" s="245" t="s">
        <v>1629</v>
      </c>
      <c r="D26" s="250" t="s">
        <v>9</v>
      </c>
      <c r="E26" s="250">
        <v>1</v>
      </c>
      <c r="F26" s="253"/>
      <c r="G26" s="251"/>
    </row>
    <row r="27" spans="1:7" ht="30" customHeight="1" x14ac:dyDescent="0.35">
      <c r="A27" s="249" t="s">
        <v>1692</v>
      </c>
      <c r="B27" s="250"/>
      <c r="C27" s="245" t="s">
        <v>1630</v>
      </c>
      <c r="D27" s="250" t="s">
        <v>9</v>
      </c>
      <c r="E27" s="250">
        <v>1</v>
      </c>
      <c r="F27" s="253"/>
      <c r="G27" s="251"/>
    </row>
    <row r="28" spans="1:7" ht="30" customHeight="1" x14ac:dyDescent="0.35">
      <c r="A28" s="249" t="s">
        <v>1693</v>
      </c>
      <c r="B28" s="250"/>
      <c r="C28" s="245" t="s">
        <v>1631</v>
      </c>
      <c r="D28" s="250" t="s">
        <v>9</v>
      </c>
      <c r="E28" s="250">
        <v>1</v>
      </c>
      <c r="F28" s="253"/>
      <c r="G28" s="251"/>
    </row>
    <row r="29" spans="1:7" ht="30" customHeight="1" x14ac:dyDescent="0.35">
      <c r="A29" s="249" t="s">
        <v>1694</v>
      </c>
      <c r="B29" s="250"/>
      <c r="C29" s="245" t="s">
        <v>1632</v>
      </c>
      <c r="D29" s="250" t="s">
        <v>9</v>
      </c>
      <c r="E29" s="250">
        <v>1</v>
      </c>
      <c r="F29" s="250"/>
      <c r="G29" s="251"/>
    </row>
    <row r="30" spans="1:7" ht="30" customHeight="1" x14ac:dyDescent="0.35">
      <c r="A30" s="249" t="s">
        <v>1695</v>
      </c>
      <c r="B30" s="250"/>
      <c r="C30" s="245" t="s">
        <v>1633</v>
      </c>
      <c r="D30" s="250" t="s">
        <v>9</v>
      </c>
      <c r="E30" s="250">
        <v>1</v>
      </c>
      <c r="F30" s="250"/>
      <c r="G30" s="251"/>
    </row>
    <row r="31" spans="1:7" ht="30" customHeight="1" x14ac:dyDescent="0.35">
      <c r="A31" s="249" t="s">
        <v>1696</v>
      </c>
      <c r="B31" s="250"/>
      <c r="C31" s="245" t="s">
        <v>1634</v>
      </c>
      <c r="D31" s="250" t="s">
        <v>9</v>
      </c>
      <c r="E31" s="250">
        <v>1</v>
      </c>
      <c r="F31" s="250"/>
      <c r="G31" s="251"/>
    </row>
    <row r="32" spans="1:7" ht="30" customHeight="1" x14ac:dyDescent="0.35">
      <c r="A32" s="249" t="s">
        <v>1697</v>
      </c>
      <c r="B32" s="250"/>
      <c r="C32" s="245" t="s">
        <v>1635</v>
      </c>
      <c r="D32" s="250" t="s">
        <v>9</v>
      </c>
      <c r="E32" s="250">
        <v>1</v>
      </c>
      <c r="F32" s="253"/>
      <c r="G32" s="251"/>
    </row>
    <row r="33" spans="1:7" ht="30" customHeight="1" x14ac:dyDescent="0.35">
      <c r="A33" s="249" t="s">
        <v>1698</v>
      </c>
      <c r="B33" s="250"/>
      <c r="C33" s="245" t="s">
        <v>1636</v>
      </c>
      <c r="D33" s="250" t="s">
        <v>9</v>
      </c>
      <c r="E33" s="250">
        <v>1</v>
      </c>
      <c r="F33" s="253"/>
      <c r="G33" s="251"/>
    </row>
    <row r="34" spans="1:7" ht="30" customHeight="1" thickBot="1" x14ac:dyDescent="0.4">
      <c r="A34" s="249" t="s">
        <v>1699</v>
      </c>
      <c r="B34" s="250"/>
      <c r="C34" s="245" t="s">
        <v>1637</v>
      </c>
      <c r="D34" s="250" t="s">
        <v>9</v>
      </c>
      <c r="E34" s="250">
        <v>1</v>
      </c>
      <c r="F34" s="250"/>
      <c r="G34" s="251"/>
    </row>
    <row r="35" spans="1:7" ht="30" customHeight="1" thickBot="1" x14ac:dyDescent="0.4">
      <c r="A35" s="149" t="s">
        <v>6586</v>
      </c>
      <c r="B35" s="150"/>
      <c r="C35" s="151" t="s">
        <v>6505</v>
      </c>
      <c r="D35" s="152"/>
      <c r="E35" s="152"/>
      <c r="F35" s="152"/>
      <c r="G35" s="153"/>
    </row>
    <row r="36" spans="1:7" ht="30" customHeight="1" thickBot="1" x14ac:dyDescent="0.4">
      <c r="A36" s="149" t="s">
        <v>6586</v>
      </c>
      <c r="B36" s="150"/>
      <c r="C36" s="151" t="s">
        <v>6507</v>
      </c>
      <c r="D36" s="152"/>
      <c r="E36" s="152"/>
      <c r="F36" s="152"/>
      <c r="G36" s="153"/>
    </row>
    <row r="37" spans="1:7" ht="30" customHeight="1" x14ac:dyDescent="0.35">
      <c r="A37" s="249" t="s">
        <v>1700</v>
      </c>
      <c r="B37" s="250"/>
      <c r="C37" s="245" t="s">
        <v>1638</v>
      </c>
      <c r="D37" s="250" t="s">
        <v>9</v>
      </c>
      <c r="E37" s="250">
        <v>1</v>
      </c>
      <c r="F37" s="250"/>
      <c r="G37" s="251"/>
    </row>
    <row r="38" spans="1:7" ht="30" customHeight="1" x14ac:dyDescent="0.35">
      <c r="A38" s="249" t="s">
        <v>1701</v>
      </c>
      <c r="B38" s="250"/>
      <c r="C38" s="257" t="s">
        <v>1639</v>
      </c>
      <c r="D38" s="250" t="s">
        <v>9</v>
      </c>
      <c r="E38" s="250">
        <v>1</v>
      </c>
      <c r="F38" s="250"/>
      <c r="G38" s="251"/>
    </row>
    <row r="39" spans="1:7" ht="30" customHeight="1" x14ac:dyDescent="0.35">
      <c r="A39" s="249" t="s">
        <v>1702</v>
      </c>
      <c r="B39" s="250"/>
      <c r="C39" s="257" t="s">
        <v>1640</v>
      </c>
      <c r="D39" s="250" t="s">
        <v>9</v>
      </c>
      <c r="E39" s="250">
        <v>1</v>
      </c>
      <c r="F39" s="253"/>
      <c r="G39" s="251"/>
    </row>
    <row r="40" spans="1:7" ht="30" customHeight="1" x14ac:dyDescent="0.35">
      <c r="A40" s="249" t="s">
        <v>1703</v>
      </c>
      <c r="B40" s="250"/>
      <c r="C40" s="257" t="s">
        <v>1641</v>
      </c>
      <c r="D40" s="250" t="s">
        <v>9</v>
      </c>
      <c r="E40" s="250">
        <v>1</v>
      </c>
      <c r="F40" s="253"/>
      <c r="G40" s="251"/>
    </row>
    <row r="41" spans="1:7" ht="30" customHeight="1" x14ac:dyDescent="0.35">
      <c r="A41" s="249" t="s">
        <v>1704</v>
      </c>
      <c r="B41" s="250"/>
      <c r="C41" s="257" t="s">
        <v>1642</v>
      </c>
      <c r="D41" s="250" t="s">
        <v>9</v>
      </c>
      <c r="E41" s="250">
        <v>1</v>
      </c>
      <c r="F41" s="253"/>
      <c r="G41" s="251"/>
    </row>
    <row r="42" spans="1:7" ht="30" customHeight="1" x14ac:dyDescent="0.35">
      <c r="A42" s="249" t="s">
        <v>1705</v>
      </c>
      <c r="B42" s="250"/>
      <c r="C42" s="257" t="s">
        <v>1643</v>
      </c>
      <c r="D42" s="250" t="s">
        <v>9</v>
      </c>
      <c r="E42" s="250">
        <v>1</v>
      </c>
      <c r="F42" s="253"/>
      <c r="G42" s="251"/>
    </row>
    <row r="43" spans="1:7" ht="30" customHeight="1" x14ac:dyDescent="0.35">
      <c r="A43" s="249" t="s">
        <v>1706</v>
      </c>
      <c r="B43" s="250"/>
      <c r="C43" s="257" t="s">
        <v>1644</v>
      </c>
      <c r="D43" s="250" t="s">
        <v>9</v>
      </c>
      <c r="E43" s="250">
        <v>1</v>
      </c>
      <c r="F43" s="250"/>
      <c r="G43" s="251"/>
    </row>
    <row r="44" spans="1:7" ht="30" customHeight="1" x14ac:dyDescent="0.35">
      <c r="A44" s="249" t="s">
        <v>1707</v>
      </c>
      <c r="B44" s="250"/>
      <c r="C44" s="257" t="s">
        <v>1645</v>
      </c>
      <c r="D44" s="250" t="s">
        <v>9</v>
      </c>
      <c r="E44" s="250">
        <v>1</v>
      </c>
      <c r="F44" s="250"/>
      <c r="G44" s="251"/>
    </row>
    <row r="45" spans="1:7" ht="30" customHeight="1" x14ac:dyDescent="0.35">
      <c r="A45" s="249" t="s">
        <v>1708</v>
      </c>
      <c r="B45" s="250"/>
      <c r="C45" s="257" t="s">
        <v>1646</v>
      </c>
      <c r="D45" s="250" t="s">
        <v>9</v>
      </c>
      <c r="E45" s="250">
        <v>1</v>
      </c>
      <c r="F45" s="250"/>
      <c r="G45" s="251"/>
    </row>
    <row r="46" spans="1:7" ht="30" customHeight="1" x14ac:dyDescent="0.35">
      <c r="A46" s="249" t="s">
        <v>1709</v>
      </c>
      <c r="B46" s="250"/>
      <c r="C46" s="257" t="s">
        <v>1647</v>
      </c>
      <c r="D46" s="250" t="s">
        <v>9</v>
      </c>
      <c r="E46" s="250">
        <v>1</v>
      </c>
      <c r="F46" s="253"/>
      <c r="G46" s="251"/>
    </row>
    <row r="47" spans="1:7" ht="30" customHeight="1" x14ac:dyDescent="0.35">
      <c r="A47" s="249" t="s">
        <v>1710</v>
      </c>
      <c r="B47" s="250"/>
      <c r="C47" s="257" t="s">
        <v>1648</v>
      </c>
      <c r="D47" s="250" t="s">
        <v>9</v>
      </c>
      <c r="E47" s="250">
        <v>1</v>
      </c>
      <c r="F47" s="253"/>
      <c r="G47" s="251"/>
    </row>
    <row r="48" spans="1:7" ht="30" customHeight="1" x14ac:dyDescent="0.35">
      <c r="A48" s="249" t="s">
        <v>1711</v>
      </c>
      <c r="B48" s="250"/>
      <c r="C48" s="257" t="s">
        <v>1649</v>
      </c>
      <c r="D48" s="250" t="s">
        <v>9</v>
      </c>
      <c r="E48" s="250">
        <v>1</v>
      </c>
      <c r="F48" s="250"/>
      <c r="G48" s="251"/>
    </row>
    <row r="49" spans="1:7" ht="30" customHeight="1" x14ac:dyDescent="0.35">
      <c r="A49" s="249" t="s">
        <v>1712</v>
      </c>
      <c r="B49" s="250"/>
      <c r="C49" s="257" t="s">
        <v>1650</v>
      </c>
      <c r="D49" s="250" t="s">
        <v>9</v>
      </c>
      <c r="E49" s="250">
        <v>1</v>
      </c>
      <c r="F49" s="250"/>
      <c r="G49" s="251"/>
    </row>
    <row r="50" spans="1:7" ht="30" customHeight="1" x14ac:dyDescent="0.35">
      <c r="A50" s="249" t="s">
        <v>1713</v>
      </c>
      <c r="B50" s="250"/>
      <c r="C50" s="257" t="s">
        <v>1651</v>
      </c>
      <c r="D50" s="250" t="s">
        <v>9</v>
      </c>
      <c r="E50" s="250">
        <v>1</v>
      </c>
      <c r="F50" s="250"/>
      <c r="G50" s="251"/>
    </row>
    <row r="51" spans="1:7" ht="30" customHeight="1" x14ac:dyDescent="0.35">
      <c r="A51" s="249" t="s">
        <v>1714</v>
      </c>
      <c r="B51" s="250"/>
      <c r="C51" s="257" t="s">
        <v>1652</v>
      </c>
      <c r="D51" s="250" t="s">
        <v>9</v>
      </c>
      <c r="E51" s="250">
        <v>1</v>
      </c>
      <c r="F51" s="253"/>
      <c r="G51" s="251"/>
    </row>
    <row r="52" spans="1:7" ht="30" customHeight="1" x14ac:dyDescent="0.35">
      <c r="A52" s="249" t="s">
        <v>1715</v>
      </c>
      <c r="B52" s="250"/>
      <c r="C52" s="257" t="s">
        <v>1653</v>
      </c>
      <c r="D52" s="250" t="s">
        <v>9</v>
      </c>
      <c r="E52" s="250">
        <v>1</v>
      </c>
      <c r="F52" s="253"/>
      <c r="G52" s="251"/>
    </row>
    <row r="53" spans="1:7" ht="30" customHeight="1" x14ac:dyDescent="0.35">
      <c r="A53" s="249" t="s">
        <v>1716</v>
      </c>
      <c r="B53" s="250"/>
      <c r="C53" s="257" t="s">
        <v>1654</v>
      </c>
      <c r="D53" s="250" t="s">
        <v>9</v>
      </c>
      <c r="E53" s="250">
        <v>1</v>
      </c>
      <c r="F53" s="253"/>
      <c r="G53" s="251"/>
    </row>
    <row r="54" spans="1:7" ht="30" customHeight="1" x14ac:dyDescent="0.35">
      <c r="A54" s="249" t="s">
        <v>1717</v>
      </c>
      <c r="B54" s="250"/>
      <c r="C54" s="257" t="s">
        <v>1655</v>
      </c>
      <c r="D54" s="250" t="s">
        <v>9</v>
      </c>
      <c r="E54" s="250">
        <v>1</v>
      </c>
      <c r="F54" s="253"/>
      <c r="G54" s="251"/>
    </row>
    <row r="55" spans="1:7" ht="30" customHeight="1" x14ac:dyDescent="0.35">
      <c r="A55" s="249" t="s">
        <v>1718</v>
      </c>
      <c r="B55" s="250"/>
      <c r="C55" s="257" t="s">
        <v>1656</v>
      </c>
      <c r="D55" s="250" t="s">
        <v>9</v>
      </c>
      <c r="E55" s="250">
        <v>1</v>
      </c>
      <c r="F55" s="250"/>
      <c r="G55" s="251"/>
    </row>
    <row r="56" spans="1:7" ht="30" customHeight="1" x14ac:dyDescent="0.35">
      <c r="A56" s="249" t="s">
        <v>1719</v>
      </c>
      <c r="B56" s="250"/>
      <c r="C56" s="257" t="s">
        <v>1657</v>
      </c>
      <c r="D56" s="250" t="s">
        <v>9</v>
      </c>
      <c r="E56" s="250">
        <v>1</v>
      </c>
      <c r="F56" s="250"/>
      <c r="G56" s="251"/>
    </row>
    <row r="57" spans="1:7" ht="30" customHeight="1" x14ac:dyDescent="0.35">
      <c r="A57" s="249" t="s">
        <v>1720</v>
      </c>
      <c r="B57" s="250"/>
      <c r="C57" s="257" t="s">
        <v>1658</v>
      </c>
      <c r="D57" s="250" t="s">
        <v>9</v>
      </c>
      <c r="E57" s="250">
        <v>1</v>
      </c>
      <c r="F57" s="250"/>
      <c r="G57" s="251"/>
    </row>
    <row r="58" spans="1:7" ht="30" customHeight="1" x14ac:dyDescent="0.35">
      <c r="A58" s="249" t="s">
        <v>1721</v>
      </c>
      <c r="B58" s="250"/>
      <c r="C58" s="257" t="s">
        <v>1659</v>
      </c>
      <c r="D58" s="250" t="s">
        <v>9</v>
      </c>
      <c r="E58" s="250">
        <v>1</v>
      </c>
      <c r="F58" s="253"/>
      <c r="G58" s="251"/>
    </row>
    <row r="59" spans="1:7" ht="30" customHeight="1" x14ac:dyDescent="0.35">
      <c r="A59" s="249" t="s">
        <v>1722</v>
      </c>
      <c r="B59" s="250"/>
      <c r="C59" s="257" t="s">
        <v>1660</v>
      </c>
      <c r="D59" s="250" t="s">
        <v>9</v>
      </c>
      <c r="E59" s="250">
        <v>1</v>
      </c>
      <c r="F59" s="253"/>
      <c r="G59" s="251"/>
    </row>
    <row r="60" spans="1:7" ht="30" customHeight="1" x14ac:dyDescent="0.35">
      <c r="A60" s="249" t="s">
        <v>1723</v>
      </c>
      <c r="B60" s="250"/>
      <c r="C60" s="257" t="s">
        <v>1661</v>
      </c>
      <c r="D60" s="250" t="s">
        <v>9</v>
      </c>
      <c r="E60" s="250">
        <v>1</v>
      </c>
      <c r="F60" s="250"/>
      <c r="G60" s="251"/>
    </row>
    <row r="61" spans="1:7" ht="30" customHeight="1" x14ac:dyDescent="0.35">
      <c r="A61" s="249" t="s">
        <v>1724</v>
      </c>
      <c r="B61" s="250"/>
      <c r="C61" s="257" t="s">
        <v>1662</v>
      </c>
      <c r="D61" s="250" t="s">
        <v>9</v>
      </c>
      <c r="E61" s="250">
        <v>1</v>
      </c>
      <c r="F61" s="250"/>
      <c r="G61" s="251"/>
    </row>
    <row r="62" spans="1:7" ht="30" customHeight="1" x14ac:dyDescent="0.35">
      <c r="A62" s="249" t="s">
        <v>1725</v>
      </c>
      <c r="B62" s="250"/>
      <c r="C62" s="257" t="s">
        <v>1663</v>
      </c>
      <c r="D62" s="250" t="s">
        <v>9</v>
      </c>
      <c r="E62" s="250">
        <v>1</v>
      </c>
      <c r="F62" s="250"/>
      <c r="G62" s="251"/>
    </row>
    <row r="63" spans="1:7" ht="30" customHeight="1" x14ac:dyDescent="0.35">
      <c r="A63" s="249" t="s">
        <v>1726</v>
      </c>
      <c r="B63" s="250"/>
      <c r="C63" s="257" t="s">
        <v>1664</v>
      </c>
      <c r="D63" s="250" t="s">
        <v>9</v>
      </c>
      <c r="E63" s="250">
        <v>1</v>
      </c>
      <c r="F63" s="253"/>
      <c r="G63" s="251"/>
    </row>
    <row r="64" spans="1:7" ht="30" customHeight="1" x14ac:dyDescent="0.35">
      <c r="A64" s="249" t="s">
        <v>1727</v>
      </c>
      <c r="B64" s="250"/>
      <c r="C64" s="257" t="s">
        <v>1665</v>
      </c>
      <c r="D64" s="250" t="s">
        <v>9</v>
      </c>
      <c r="E64" s="250">
        <v>1</v>
      </c>
      <c r="F64" s="253"/>
      <c r="G64" s="251"/>
    </row>
    <row r="65" spans="1:7" ht="30" customHeight="1" x14ac:dyDescent="0.35">
      <c r="A65" s="249" t="s">
        <v>1728</v>
      </c>
      <c r="B65" s="250"/>
      <c r="C65" s="257" t="s">
        <v>1666</v>
      </c>
      <c r="D65" s="250" t="s">
        <v>9</v>
      </c>
      <c r="E65" s="250">
        <v>1</v>
      </c>
      <c r="F65" s="250"/>
      <c r="G65" s="251"/>
    </row>
    <row r="66" spans="1:7" ht="30" customHeight="1" x14ac:dyDescent="0.35">
      <c r="A66" s="249" t="s">
        <v>1729</v>
      </c>
      <c r="B66" s="250"/>
      <c r="C66" s="257" t="s">
        <v>1667</v>
      </c>
      <c r="D66" s="250" t="s">
        <v>9</v>
      </c>
      <c r="E66" s="250">
        <v>1</v>
      </c>
      <c r="F66" s="250"/>
      <c r="G66" s="251"/>
    </row>
    <row r="67" spans="1:7" ht="30" customHeight="1" x14ac:dyDescent="0.35">
      <c r="A67" s="249" t="s">
        <v>1730</v>
      </c>
      <c r="B67" s="250"/>
      <c r="C67" s="257" t="s">
        <v>1668</v>
      </c>
      <c r="D67" s="250" t="s">
        <v>9</v>
      </c>
      <c r="E67" s="250">
        <v>1</v>
      </c>
      <c r="F67" s="250"/>
      <c r="G67" s="251"/>
    </row>
    <row r="68" spans="1:7" ht="30" customHeight="1" thickBot="1" x14ac:dyDescent="0.4">
      <c r="A68" s="249" t="s">
        <v>1761</v>
      </c>
      <c r="B68" s="250"/>
      <c r="C68" s="257" t="s">
        <v>1731</v>
      </c>
      <c r="D68" s="250" t="s">
        <v>9</v>
      </c>
      <c r="E68" s="258">
        <v>1</v>
      </c>
      <c r="F68" s="253"/>
      <c r="G68" s="251"/>
    </row>
    <row r="69" spans="1:7" ht="30" customHeight="1" thickBot="1" x14ac:dyDescent="0.4">
      <c r="A69" s="149" t="s">
        <v>6586</v>
      </c>
      <c r="B69" s="150"/>
      <c r="C69" s="151" t="s">
        <v>6505</v>
      </c>
      <c r="D69" s="152"/>
      <c r="E69" s="152"/>
      <c r="F69" s="152"/>
      <c r="G69" s="153"/>
    </row>
    <row r="70" spans="1:7" ht="30" customHeight="1" thickBot="1" x14ac:dyDescent="0.4">
      <c r="A70" s="149" t="s">
        <v>6586</v>
      </c>
      <c r="B70" s="150"/>
      <c r="C70" s="151" t="s">
        <v>6507</v>
      </c>
      <c r="D70" s="152"/>
      <c r="E70" s="152"/>
      <c r="F70" s="152"/>
      <c r="G70" s="153"/>
    </row>
    <row r="71" spans="1:7" ht="30" customHeight="1" x14ac:dyDescent="0.35">
      <c r="A71" s="249" t="s">
        <v>1762</v>
      </c>
      <c r="B71" s="250"/>
      <c r="C71" s="257" t="s">
        <v>1732</v>
      </c>
      <c r="D71" s="250" t="s">
        <v>9</v>
      </c>
      <c r="E71" s="258">
        <v>1</v>
      </c>
      <c r="F71" s="250"/>
      <c r="G71" s="251"/>
    </row>
    <row r="72" spans="1:7" ht="30" customHeight="1" x14ac:dyDescent="0.35">
      <c r="A72" s="249" t="s">
        <v>1763</v>
      </c>
      <c r="B72" s="250"/>
      <c r="C72" s="257" t="s">
        <v>1733</v>
      </c>
      <c r="D72" s="250" t="s">
        <v>9</v>
      </c>
      <c r="E72" s="258">
        <v>1</v>
      </c>
      <c r="F72" s="250"/>
      <c r="G72" s="251"/>
    </row>
    <row r="73" spans="1:7" ht="30" customHeight="1" x14ac:dyDescent="0.35">
      <c r="A73" s="249" t="s">
        <v>1764</v>
      </c>
      <c r="B73" s="250"/>
      <c r="C73" s="257" t="s">
        <v>1734</v>
      </c>
      <c r="D73" s="250" t="s">
        <v>9</v>
      </c>
      <c r="E73" s="258">
        <v>1</v>
      </c>
      <c r="F73" s="250"/>
      <c r="G73" s="251"/>
    </row>
    <row r="74" spans="1:7" ht="30" customHeight="1" x14ac:dyDescent="0.35">
      <c r="A74" s="249" t="s">
        <v>1765</v>
      </c>
      <c r="B74" s="250"/>
      <c r="C74" s="257" t="s">
        <v>1735</v>
      </c>
      <c r="D74" s="250" t="s">
        <v>9</v>
      </c>
      <c r="E74" s="258">
        <v>1</v>
      </c>
      <c r="F74" s="253"/>
      <c r="G74" s="251"/>
    </row>
    <row r="75" spans="1:7" ht="30" customHeight="1" x14ac:dyDescent="0.35">
      <c r="A75" s="249" t="s">
        <v>1766</v>
      </c>
      <c r="B75" s="250"/>
      <c r="C75" s="257" t="s">
        <v>1736</v>
      </c>
      <c r="D75" s="250" t="s">
        <v>9</v>
      </c>
      <c r="E75" s="258">
        <v>1</v>
      </c>
      <c r="F75" s="253"/>
      <c r="G75" s="251"/>
    </row>
    <row r="76" spans="1:7" ht="30" customHeight="1" x14ac:dyDescent="0.35">
      <c r="A76" s="249" t="s">
        <v>1767</v>
      </c>
      <c r="B76" s="250"/>
      <c r="C76" s="257" t="s">
        <v>1737</v>
      </c>
      <c r="D76" s="250" t="s">
        <v>9</v>
      </c>
      <c r="E76" s="258">
        <v>1</v>
      </c>
      <c r="F76" s="250"/>
      <c r="G76" s="251"/>
    </row>
    <row r="77" spans="1:7" ht="30" customHeight="1" x14ac:dyDescent="0.35">
      <c r="A77" s="249" t="s">
        <v>1768</v>
      </c>
      <c r="B77" s="250"/>
      <c r="C77" s="257" t="s">
        <v>1738</v>
      </c>
      <c r="D77" s="250" t="s">
        <v>9</v>
      </c>
      <c r="E77" s="258">
        <v>1</v>
      </c>
      <c r="F77" s="250"/>
      <c r="G77" s="251"/>
    </row>
    <row r="78" spans="1:7" ht="30" customHeight="1" x14ac:dyDescent="0.35">
      <c r="A78" s="249" t="s">
        <v>1769</v>
      </c>
      <c r="B78" s="250"/>
      <c r="C78" s="257" t="s">
        <v>1739</v>
      </c>
      <c r="D78" s="250" t="s">
        <v>9</v>
      </c>
      <c r="E78" s="258">
        <v>1</v>
      </c>
      <c r="F78" s="250"/>
      <c r="G78" s="251"/>
    </row>
    <row r="79" spans="1:7" ht="30" customHeight="1" x14ac:dyDescent="0.35">
      <c r="A79" s="249" t="s">
        <v>1770</v>
      </c>
      <c r="B79" s="250"/>
      <c r="C79" s="257" t="s">
        <v>1740</v>
      </c>
      <c r="D79" s="250" t="s">
        <v>9</v>
      </c>
      <c r="E79" s="258">
        <v>1</v>
      </c>
      <c r="F79" s="253"/>
      <c r="G79" s="251"/>
    </row>
    <row r="80" spans="1:7" ht="30" customHeight="1" x14ac:dyDescent="0.35">
      <c r="A80" s="249" t="s">
        <v>1771</v>
      </c>
      <c r="B80" s="250"/>
      <c r="C80" s="257" t="s">
        <v>1741</v>
      </c>
      <c r="D80" s="250" t="s">
        <v>9</v>
      </c>
      <c r="E80" s="258">
        <v>1</v>
      </c>
      <c r="F80" s="253"/>
      <c r="G80" s="251"/>
    </row>
    <row r="81" spans="1:7" ht="30" customHeight="1" x14ac:dyDescent="0.35">
      <c r="A81" s="249" t="s">
        <v>1772</v>
      </c>
      <c r="B81" s="250"/>
      <c r="C81" s="257" t="s">
        <v>1742</v>
      </c>
      <c r="D81" s="250" t="s">
        <v>9</v>
      </c>
      <c r="E81" s="258">
        <v>1</v>
      </c>
      <c r="F81" s="250"/>
      <c r="G81" s="251"/>
    </row>
    <row r="82" spans="1:7" ht="30" customHeight="1" x14ac:dyDescent="0.35">
      <c r="A82" s="249" t="s">
        <v>1773</v>
      </c>
      <c r="B82" s="250"/>
      <c r="C82" s="257" t="s">
        <v>1743</v>
      </c>
      <c r="D82" s="250" t="s">
        <v>9</v>
      </c>
      <c r="E82" s="258">
        <v>1</v>
      </c>
      <c r="F82" s="250"/>
      <c r="G82" s="251"/>
    </row>
    <row r="83" spans="1:7" ht="30" customHeight="1" x14ac:dyDescent="0.35">
      <c r="A83" s="249" t="s">
        <v>1774</v>
      </c>
      <c r="B83" s="250"/>
      <c r="C83" s="257" t="s">
        <v>1744</v>
      </c>
      <c r="D83" s="250" t="s">
        <v>9</v>
      </c>
      <c r="E83" s="258">
        <v>1</v>
      </c>
      <c r="F83" s="250"/>
      <c r="G83" s="251"/>
    </row>
    <row r="84" spans="1:7" ht="30" customHeight="1" x14ac:dyDescent="0.35">
      <c r="A84" s="249" t="s">
        <v>1775</v>
      </c>
      <c r="B84" s="250"/>
      <c r="C84" s="257" t="s">
        <v>1745</v>
      </c>
      <c r="D84" s="250" t="s">
        <v>9</v>
      </c>
      <c r="E84" s="258">
        <v>1</v>
      </c>
      <c r="F84" s="253"/>
      <c r="G84" s="251"/>
    </row>
    <row r="85" spans="1:7" ht="30" customHeight="1" x14ac:dyDescent="0.35">
      <c r="A85" s="249" t="s">
        <v>1776</v>
      </c>
      <c r="B85" s="250"/>
      <c r="C85" s="257" t="s">
        <v>1746</v>
      </c>
      <c r="D85" s="250" t="s">
        <v>9</v>
      </c>
      <c r="E85" s="258">
        <v>1</v>
      </c>
      <c r="F85" s="253"/>
      <c r="G85" s="251"/>
    </row>
    <row r="86" spans="1:7" ht="30" customHeight="1" x14ac:dyDescent="0.35">
      <c r="A86" s="249" t="s">
        <v>1777</v>
      </c>
      <c r="B86" s="250"/>
      <c r="C86" s="257" t="s">
        <v>1747</v>
      </c>
      <c r="D86" s="250" t="s">
        <v>9</v>
      </c>
      <c r="E86" s="258">
        <v>1</v>
      </c>
      <c r="F86" s="250"/>
      <c r="G86" s="251"/>
    </row>
    <row r="87" spans="1:7" ht="30" customHeight="1" x14ac:dyDescent="0.35">
      <c r="A87" s="249" t="s">
        <v>1778</v>
      </c>
      <c r="B87" s="250"/>
      <c r="C87" s="257" t="s">
        <v>1748</v>
      </c>
      <c r="D87" s="250" t="s">
        <v>9</v>
      </c>
      <c r="E87" s="258">
        <v>1</v>
      </c>
      <c r="F87" s="253"/>
      <c r="G87" s="251"/>
    </row>
    <row r="88" spans="1:7" ht="30" customHeight="1" x14ac:dyDescent="0.35">
      <c r="A88" s="249" t="s">
        <v>1779</v>
      </c>
      <c r="B88" s="250"/>
      <c r="C88" s="257" t="s">
        <v>1749</v>
      </c>
      <c r="D88" s="250" t="s">
        <v>9</v>
      </c>
      <c r="E88" s="258">
        <v>1</v>
      </c>
      <c r="F88" s="250"/>
      <c r="G88" s="251"/>
    </row>
    <row r="89" spans="1:7" ht="30" customHeight="1" x14ac:dyDescent="0.35">
      <c r="A89" s="249" t="s">
        <v>1780</v>
      </c>
      <c r="B89" s="250"/>
      <c r="C89" s="257" t="s">
        <v>1750</v>
      </c>
      <c r="D89" s="250" t="s">
        <v>9</v>
      </c>
      <c r="E89" s="258">
        <v>1</v>
      </c>
      <c r="F89" s="250"/>
      <c r="G89" s="251"/>
    </row>
    <row r="90" spans="1:7" ht="30" customHeight="1" x14ac:dyDescent="0.35">
      <c r="A90" s="249" t="s">
        <v>1781</v>
      </c>
      <c r="B90" s="250"/>
      <c r="C90" s="257" t="s">
        <v>1751</v>
      </c>
      <c r="D90" s="250" t="s">
        <v>9</v>
      </c>
      <c r="E90" s="258">
        <v>1</v>
      </c>
      <c r="F90" s="250"/>
      <c r="G90" s="251"/>
    </row>
    <row r="91" spans="1:7" ht="30" customHeight="1" x14ac:dyDescent="0.35">
      <c r="A91" s="249" t="s">
        <v>1782</v>
      </c>
      <c r="B91" s="250"/>
      <c r="C91" s="257" t="s">
        <v>1752</v>
      </c>
      <c r="D91" s="250" t="s">
        <v>9</v>
      </c>
      <c r="E91" s="258">
        <v>1</v>
      </c>
      <c r="F91" s="253"/>
      <c r="G91" s="251"/>
    </row>
    <row r="92" spans="1:7" ht="30" customHeight="1" x14ac:dyDescent="0.35">
      <c r="A92" s="249" t="s">
        <v>1783</v>
      </c>
      <c r="B92" s="250"/>
      <c r="C92" s="257" t="s">
        <v>1753</v>
      </c>
      <c r="D92" s="250" t="s">
        <v>9</v>
      </c>
      <c r="E92" s="258">
        <v>1</v>
      </c>
      <c r="F92" s="253"/>
      <c r="G92" s="251"/>
    </row>
    <row r="93" spans="1:7" ht="30" customHeight="1" x14ac:dyDescent="0.35">
      <c r="A93" s="249" t="s">
        <v>1784</v>
      </c>
      <c r="B93" s="250"/>
      <c r="C93" s="257" t="s">
        <v>1754</v>
      </c>
      <c r="D93" s="250" t="s">
        <v>9</v>
      </c>
      <c r="E93" s="258">
        <v>1</v>
      </c>
      <c r="F93" s="250"/>
      <c r="G93" s="251"/>
    </row>
    <row r="94" spans="1:7" ht="30" customHeight="1" x14ac:dyDescent="0.35">
      <c r="A94" s="249" t="s">
        <v>1785</v>
      </c>
      <c r="B94" s="250"/>
      <c r="C94" s="257" t="s">
        <v>1755</v>
      </c>
      <c r="D94" s="250" t="s">
        <v>9</v>
      </c>
      <c r="E94" s="258">
        <v>1</v>
      </c>
      <c r="F94" s="250"/>
      <c r="G94" s="251"/>
    </row>
    <row r="95" spans="1:7" ht="30" customHeight="1" x14ac:dyDescent="0.35">
      <c r="A95" s="249" t="s">
        <v>1786</v>
      </c>
      <c r="B95" s="250"/>
      <c r="C95" s="257" t="s">
        <v>1756</v>
      </c>
      <c r="D95" s="250" t="s">
        <v>9</v>
      </c>
      <c r="E95" s="258">
        <v>1</v>
      </c>
      <c r="F95" s="250"/>
      <c r="G95" s="251"/>
    </row>
    <row r="96" spans="1:7" ht="30" customHeight="1" x14ac:dyDescent="0.35">
      <c r="A96" s="249" t="s">
        <v>1787</v>
      </c>
      <c r="B96" s="250"/>
      <c r="C96" s="257" t="s">
        <v>1757</v>
      </c>
      <c r="D96" s="250" t="s">
        <v>9</v>
      </c>
      <c r="E96" s="258">
        <v>1</v>
      </c>
      <c r="F96" s="253"/>
      <c r="G96" s="251"/>
    </row>
    <row r="97" spans="1:7" ht="30" customHeight="1" x14ac:dyDescent="0.35">
      <c r="A97" s="249" t="s">
        <v>1788</v>
      </c>
      <c r="B97" s="250"/>
      <c r="C97" s="257" t="s">
        <v>1758</v>
      </c>
      <c r="D97" s="250" t="s">
        <v>9</v>
      </c>
      <c r="E97" s="258">
        <v>1</v>
      </c>
      <c r="F97" s="253"/>
      <c r="G97" s="251"/>
    </row>
    <row r="98" spans="1:7" ht="30" customHeight="1" x14ac:dyDescent="0.35">
      <c r="A98" s="249" t="s">
        <v>1789</v>
      </c>
      <c r="B98" s="250"/>
      <c r="C98" s="257" t="s">
        <v>1759</v>
      </c>
      <c r="D98" s="250" t="s">
        <v>9</v>
      </c>
      <c r="E98" s="258">
        <v>1</v>
      </c>
      <c r="F98" s="253"/>
      <c r="G98" s="251"/>
    </row>
    <row r="99" spans="1:7" ht="30" customHeight="1" x14ac:dyDescent="0.35">
      <c r="A99" s="249" t="s">
        <v>1790</v>
      </c>
      <c r="B99" s="250"/>
      <c r="C99" s="257" t="s">
        <v>1760</v>
      </c>
      <c r="D99" s="250" t="s">
        <v>9</v>
      </c>
      <c r="E99" s="258">
        <v>1</v>
      </c>
      <c r="F99" s="253"/>
      <c r="G99" s="251"/>
    </row>
    <row r="100" spans="1:7" ht="30" customHeight="1" x14ac:dyDescent="0.35">
      <c r="A100" s="249" t="s">
        <v>1864</v>
      </c>
      <c r="B100" s="250"/>
      <c r="C100" s="257" t="s">
        <v>1791</v>
      </c>
      <c r="D100" s="250" t="s">
        <v>9</v>
      </c>
      <c r="E100" s="258">
        <v>1</v>
      </c>
      <c r="F100" s="250"/>
      <c r="G100" s="251"/>
    </row>
    <row r="101" spans="1:7" ht="30" customHeight="1" x14ac:dyDescent="0.35">
      <c r="A101" s="249" t="s">
        <v>1865</v>
      </c>
      <c r="B101" s="250"/>
      <c r="C101" s="257" t="s">
        <v>1792</v>
      </c>
      <c r="D101" s="250" t="s">
        <v>9</v>
      </c>
      <c r="E101" s="258">
        <v>1</v>
      </c>
      <c r="F101" s="250"/>
      <c r="G101" s="251"/>
    </row>
    <row r="102" spans="1:7" ht="30" customHeight="1" thickBot="1" x14ac:dyDescent="0.4">
      <c r="A102" s="249" t="s">
        <v>1866</v>
      </c>
      <c r="B102" s="250"/>
      <c r="C102" s="257" t="s">
        <v>1793</v>
      </c>
      <c r="D102" s="250" t="s">
        <v>9</v>
      </c>
      <c r="E102" s="258">
        <v>1</v>
      </c>
      <c r="F102" s="250"/>
      <c r="G102" s="251"/>
    </row>
    <row r="103" spans="1:7" ht="30" customHeight="1" thickBot="1" x14ac:dyDescent="0.4">
      <c r="A103" s="149" t="s">
        <v>6586</v>
      </c>
      <c r="B103" s="150"/>
      <c r="C103" s="151" t="s">
        <v>6505</v>
      </c>
      <c r="D103" s="152"/>
      <c r="E103" s="152"/>
      <c r="F103" s="152"/>
      <c r="G103" s="153"/>
    </row>
    <row r="104" spans="1:7" ht="30" customHeight="1" thickBot="1" x14ac:dyDescent="0.4">
      <c r="A104" s="149" t="s">
        <v>6586</v>
      </c>
      <c r="B104" s="150"/>
      <c r="C104" s="151" t="s">
        <v>6507</v>
      </c>
      <c r="D104" s="152"/>
      <c r="E104" s="152"/>
      <c r="F104" s="152"/>
      <c r="G104" s="153"/>
    </row>
    <row r="105" spans="1:7" ht="30" customHeight="1" x14ac:dyDescent="0.35">
      <c r="A105" s="249" t="s">
        <v>1867</v>
      </c>
      <c r="B105" s="250"/>
      <c r="C105" s="257" t="s">
        <v>1794</v>
      </c>
      <c r="D105" s="250" t="s">
        <v>9</v>
      </c>
      <c r="E105" s="258">
        <v>1</v>
      </c>
      <c r="F105" s="250"/>
      <c r="G105" s="251"/>
    </row>
    <row r="106" spans="1:7" ht="30" customHeight="1" x14ac:dyDescent="0.35">
      <c r="A106" s="249" t="s">
        <v>1868</v>
      </c>
      <c r="B106" s="250"/>
      <c r="C106" s="257" t="s">
        <v>1795</v>
      </c>
      <c r="D106" s="250" t="s">
        <v>9</v>
      </c>
      <c r="E106" s="258">
        <v>1</v>
      </c>
      <c r="F106" s="253"/>
      <c r="G106" s="251"/>
    </row>
    <row r="107" spans="1:7" ht="30" customHeight="1" x14ac:dyDescent="0.35">
      <c r="A107" s="249" t="s">
        <v>1869</v>
      </c>
      <c r="B107" s="250"/>
      <c r="C107" s="257" t="s">
        <v>1796</v>
      </c>
      <c r="D107" s="250" t="s">
        <v>9</v>
      </c>
      <c r="E107" s="258">
        <v>1</v>
      </c>
      <c r="F107" s="253"/>
      <c r="G107" s="251"/>
    </row>
    <row r="108" spans="1:7" ht="30" customHeight="1" x14ac:dyDescent="0.35">
      <c r="A108" s="249" t="s">
        <v>1870</v>
      </c>
      <c r="B108" s="250"/>
      <c r="C108" s="257" t="s">
        <v>1797</v>
      </c>
      <c r="D108" s="250" t="s">
        <v>9</v>
      </c>
      <c r="E108" s="258">
        <v>1</v>
      </c>
      <c r="F108" s="250"/>
      <c r="G108" s="251"/>
    </row>
    <row r="109" spans="1:7" ht="30" customHeight="1" x14ac:dyDescent="0.35">
      <c r="A109" s="249" t="s">
        <v>1871</v>
      </c>
      <c r="B109" s="250"/>
      <c r="C109" s="257" t="s">
        <v>1798</v>
      </c>
      <c r="D109" s="250" t="s">
        <v>9</v>
      </c>
      <c r="E109" s="258">
        <v>1</v>
      </c>
      <c r="F109" s="250"/>
      <c r="G109" s="251"/>
    </row>
    <row r="110" spans="1:7" ht="30" customHeight="1" x14ac:dyDescent="0.35">
      <c r="A110" s="249" t="s">
        <v>1872</v>
      </c>
      <c r="B110" s="250"/>
      <c r="C110" s="257" t="s">
        <v>1799</v>
      </c>
      <c r="D110" s="250" t="s">
        <v>9</v>
      </c>
      <c r="E110" s="258">
        <v>1</v>
      </c>
      <c r="F110" s="253"/>
      <c r="G110" s="251"/>
    </row>
    <row r="111" spans="1:7" ht="30" customHeight="1" x14ac:dyDescent="0.35">
      <c r="A111" s="249" t="s">
        <v>1873</v>
      </c>
      <c r="B111" s="250"/>
      <c r="C111" s="257" t="s">
        <v>1800</v>
      </c>
      <c r="D111" s="250" t="s">
        <v>9</v>
      </c>
      <c r="E111" s="258">
        <v>1</v>
      </c>
      <c r="F111" s="253"/>
      <c r="G111" s="251"/>
    </row>
    <row r="112" spans="1:7" ht="30" customHeight="1" x14ac:dyDescent="0.35">
      <c r="A112" s="249" t="s">
        <v>1874</v>
      </c>
      <c r="B112" s="250"/>
      <c r="C112" s="257" t="s">
        <v>1801</v>
      </c>
      <c r="D112" s="250" t="s">
        <v>9</v>
      </c>
      <c r="E112" s="258">
        <v>1</v>
      </c>
      <c r="F112" s="250"/>
      <c r="G112" s="251"/>
    </row>
    <row r="113" spans="1:7" ht="30" customHeight="1" x14ac:dyDescent="0.35">
      <c r="A113" s="249" t="s">
        <v>1875</v>
      </c>
      <c r="B113" s="250"/>
      <c r="C113" s="257" t="s">
        <v>1802</v>
      </c>
      <c r="D113" s="250" t="s">
        <v>9</v>
      </c>
      <c r="E113" s="258">
        <v>1</v>
      </c>
      <c r="F113" s="250"/>
      <c r="G113" s="251"/>
    </row>
    <row r="114" spans="1:7" ht="30" customHeight="1" x14ac:dyDescent="0.35">
      <c r="A114" s="249" t="s">
        <v>1876</v>
      </c>
      <c r="B114" s="250"/>
      <c r="C114" s="257" t="s">
        <v>1803</v>
      </c>
      <c r="D114" s="250" t="s">
        <v>9</v>
      </c>
      <c r="E114" s="258">
        <v>1</v>
      </c>
      <c r="F114" s="250"/>
      <c r="G114" s="251"/>
    </row>
    <row r="115" spans="1:7" ht="30" customHeight="1" x14ac:dyDescent="0.35">
      <c r="A115" s="249" t="s">
        <v>1877</v>
      </c>
      <c r="B115" s="250"/>
      <c r="C115" s="257" t="s">
        <v>1804</v>
      </c>
      <c r="D115" s="250" t="s">
        <v>9</v>
      </c>
      <c r="E115" s="258">
        <v>1</v>
      </c>
      <c r="F115" s="253"/>
      <c r="G115" s="251"/>
    </row>
    <row r="116" spans="1:7" ht="30" customHeight="1" x14ac:dyDescent="0.35">
      <c r="A116" s="249" t="s">
        <v>1878</v>
      </c>
      <c r="B116" s="250"/>
      <c r="C116" s="257" t="s">
        <v>1805</v>
      </c>
      <c r="D116" s="250" t="s">
        <v>9</v>
      </c>
      <c r="E116" s="258">
        <v>1</v>
      </c>
      <c r="F116" s="253"/>
      <c r="G116" s="251"/>
    </row>
    <row r="117" spans="1:7" ht="30" customHeight="1" x14ac:dyDescent="0.35">
      <c r="A117" s="249" t="s">
        <v>1879</v>
      </c>
      <c r="B117" s="250"/>
      <c r="C117" s="257" t="s">
        <v>1806</v>
      </c>
      <c r="D117" s="250" t="s">
        <v>9</v>
      </c>
      <c r="E117" s="258">
        <v>1</v>
      </c>
      <c r="F117" s="250"/>
      <c r="G117" s="251"/>
    </row>
    <row r="118" spans="1:7" ht="30" customHeight="1" x14ac:dyDescent="0.35">
      <c r="A118" s="249" t="s">
        <v>1880</v>
      </c>
      <c r="B118" s="250"/>
      <c r="C118" s="257" t="s">
        <v>1807</v>
      </c>
      <c r="D118" s="250" t="s">
        <v>9</v>
      </c>
      <c r="E118" s="258">
        <v>1</v>
      </c>
      <c r="F118" s="250"/>
      <c r="G118" s="251"/>
    </row>
    <row r="119" spans="1:7" ht="30" customHeight="1" x14ac:dyDescent="0.35">
      <c r="A119" s="249" t="s">
        <v>1881</v>
      </c>
      <c r="B119" s="250"/>
      <c r="C119" s="257" t="s">
        <v>1808</v>
      </c>
      <c r="D119" s="250" t="s">
        <v>9</v>
      </c>
      <c r="E119" s="258">
        <v>1</v>
      </c>
      <c r="F119" s="250"/>
      <c r="G119" s="251"/>
    </row>
    <row r="120" spans="1:7" ht="30" customHeight="1" x14ac:dyDescent="0.35">
      <c r="A120" s="249" t="s">
        <v>1882</v>
      </c>
      <c r="B120" s="250"/>
      <c r="C120" s="257" t="s">
        <v>1809</v>
      </c>
      <c r="D120" s="250" t="s">
        <v>9</v>
      </c>
      <c r="E120" s="258">
        <v>1</v>
      </c>
      <c r="F120" s="253"/>
      <c r="G120" s="251"/>
    </row>
    <row r="121" spans="1:7" ht="30" customHeight="1" x14ac:dyDescent="0.35">
      <c r="A121" s="249" t="s">
        <v>1883</v>
      </c>
      <c r="B121" s="250"/>
      <c r="C121" s="257" t="s">
        <v>1810</v>
      </c>
      <c r="D121" s="250" t="s">
        <v>9</v>
      </c>
      <c r="E121" s="258">
        <v>1</v>
      </c>
      <c r="F121" s="253"/>
      <c r="G121" s="251"/>
    </row>
    <row r="122" spans="1:7" ht="30" customHeight="1" x14ac:dyDescent="0.35">
      <c r="A122" s="249" t="s">
        <v>1884</v>
      </c>
      <c r="B122" s="250"/>
      <c r="C122" s="257" t="s">
        <v>1811</v>
      </c>
      <c r="D122" s="250" t="s">
        <v>9</v>
      </c>
      <c r="E122" s="258">
        <v>1</v>
      </c>
      <c r="F122" s="253"/>
      <c r="G122" s="251"/>
    </row>
    <row r="123" spans="1:7" ht="30" customHeight="1" x14ac:dyDescent="0.35">
      <c r="A123" s="249" t="s">
        <v>1885</v>
      </c>
      <c r="B123" s="250"/>
      <c r="C123" s="257" t="s">
        <v>1812</v>
      </c>
      <c r="D123" s="250" t="s">
        <v>9</v>
      </c>
      <c r="E123" s="258">
        <v>1</v>
      </c>
      <c r="F123" s="253"/>
      <c r="G123" s="251"/>
    </row>
    <row r="124" spans="1:7" ht="30" customHeight="1" x14ac:dyDescent="0.35">
      <c r="A124" s="249" t="s">
        <v>1886</v>
      </c>
      <c r="B124" s="250"/>
      <c r="C124" s="257" t="s">
        <v>1813</v>
      </c>
      <c r="D124" s="250" t="s">
        <v>9</v>
      </c>
      <c r="E124" s="258">
        <v>1</v>
      </c>
      <c r="F124" s="253"/>
      <c r="G124" s="251"/>
    </row>
    <row r="125" spans="1:7" ht="30" customHeight="1" x14ac:dyDescent="0.35">
      <c r="A125" s="249" t="s">
        <v>1887</v>
      </c>
      <c r="B125" s="250"/>
      <c r="C125" s="257" t="s">
        <v>1814</v>
      </c>
      <c r="D125" s="250" t="s">
        <v>9</v>
      </c>
      <c r="E125" s="258">
        <v>1</v>
      </c>
      <c r="F125" s="253"/>
      <c r="G125" s="251"/>
    </row>
    <row r="126" spans="1:7" ht="30" customHeight="1" x14ac:dyDescent="0.35">
      <c r="A126" s="249" t="s">
        <v>1888</v>
      </c>
      <c r="B126" s="250"/>
      <c r="C126" s="257" t="s">
        <v>1815</v>
      </c>
      <c r="D126" s="250" t="s">
        <v>9</v>
      </c>
      <c r="E126" s="258">
        <v>1</v>
      </c>
      <c r="F126" s="253"/>
      <c r="G126" s="251"/>
    </row>
    <row r="127" spans="1:7" ht="30" customHeight="1" x14ac:dyDescent="0.35">
      <c r="A127" s="249" t="s">
        <v>1889</v>
      </c>
      <c r="B127" s="250"/>
      <c r="C127" s="257" t="s">
        <v>1816</v>
      </c>
      <c r="D127" s="250" t="s">
        <v>9</v>
      </c>
      <c r="E127" s="258">
        <v>1</v>
      </c>
      <c r="F127" s="253"/>
      <c r="G127" s="251"/>
    </row>
    <row r="128" spans="1:7" ht="30" customHeight="1" x14ac:dyDescent="0.35">
      <c r="A128" s="249" t="s">
        <v>1890</v>
      </c>
      <c r="B128" s="250"/>
      <c r="C128" s="257" t="s">
        <v>1817</v>
      </c>
      <c r="D128" s="250" t="s">
        <v>9</v>
      </c>
      <c r="E128" s="258">
        <v>1</v>
      </c>
      <c r="F128" s="253"/>
      <c r="G128" s="251"/>
    </row>
    <row r="129" spans="1:7" ht="30" customHeight="1" x14ac:dyDescent="0.35">
      <c r="A129" s="249" t="s">
        <v>1891</v>
      </c>
      <c r="B129" s="250"/>
      <c r="C129" s="257" t="s">
        <v>1818</v>
      </c>
      <c r="D129" s="250" t="s">
        <v>9</v>
      </c>
      <c r="E129" s="258">
        <v>1</v>
      </c>
      <c r="F129" s="253"/>
      <c r="G129" s="251"/>
    </row>
    <row r="130" spans="1:7" ht="30" customHeight="1" x14ac:dyDescent="0.35">
      <c r="A130" s="249" t="s">
        <v>1892</v>
      </c>
      <c r="B130" s="250"/>
      <c r="C130" s="257" t="s">
        <v>1819</v>
      </c>
      <c r="D130" s="250" t="s">
        <v>9</v>
      </c>
      <c r="E130" s="258">
        <v>1</v>
      </c>
      <c r="F130" s="253"/>
      <c r="G130" s="251"/>
    </row>
    <row r="131" spans="1:7" ht="30" customHeight="1" x14ac:dyDescent="0.35">
      <c r="A131" s="249" t="s">
        <v>1893</v>
      </c>
      <c r="B131" s="250"/>
      <c r="C131" s="257" t="s">
        <v>1820</v>
      </c>
      <c r="D131" s="250" t="s">
        <v>9</v>
      </c>
      <c r="E131" s="258">
        <v>1</v>
      </c>
      <c r="F131" s="253"/>
      <c r="G131" s="251"/>
    </row>
    <row r="132" spans="1:7" ht="30" customHeight="1" x14ac:dyDescent="0.35">
      <c r="A132" s="249" t="s">
        <v>1894</v>
      </c>
      <c r="B132" s="250"/>
      <c r="C132" s="257" t="s">
        <v>1821</v>
      </c>
      <c r="D132" s="250" t="s">
        <v>9</v>
      </c>
      <c r="E132" s="258">
        <v>1</v>
      </c>
      <c r="F132" s="253"/>
      <c r="G132" s="251"/>
    </row>
    <row r="133" spans="1:7" ht="30" customHeight="1" x14ac:dyDescent="0.35">
      <c r="A133" s="249" t="s">
        <v>1895</v>
      </c>
      <c r="B133" s="250"/>
      <c r="C133" s="257" t="s">
        <v>1822</v>
      </c>
      <c r="D133" s="250" t="s">
        <v>9</v>
      </c>
      <c r="E133" s="258">
        <v>1</v>
      </c>
      <c r="F133" s="253"/>
      <c r="G133" s="251"/>
    </row>
    <row r="134" spans="1:7" ht="30" customHeight="1" x14ac:dyDescent="0.35">
      <c r="A134" s="249" t="s">
        <v>1896</v>
      </c>
      <c r="B134" s="250"/>
      <c r="C134" s="257" t="s">
        <v>1823</v>
      </c>
      <c r="D134" s="250" t="s">
        <v>9</v>
      </c>
      <c r="E134" s="258">
        <v>1</v>
      </c>
      <c r="F134" s="253"/>
      <c r="G134" s="251"/>
    </row>
    <row r="135" spans="1:7" ht="30" customHeight="1" x14ac:dyDescent="0.35">
      <c r="A135" s="249" t="s">
        <v>1897</v>
      </c>
      <c r="B135" s="250"/>
      <c r="C135" s="257" t="s">
        <v>1824</v>
      </c>
      <c r="D135" s="250" t="s">
        <v>9</v>
      </c>
      <c r="E135" s="258">
        <v>1</v>
      </c>
      <c r="F135" s="253"/>
      <c r="G135" s="251"/>
    </row>
    <row r="136" spans="1:7" ht="30" customHeight="1" thickBot="1" x14ac:dyDescent="0.4">
      <c r="A136" s="249" t="s">
        <v>1898</v>
      </c>
      <c r="B136" s="250"/>
      <c r="C136" s="257" t="s">
        <v>1825</v>
      </c>
      <c r="D136" s="250" t="s">
        <v>9</v>
      </c>
      <c r="E136" s="258">
        <v>1</v>
      </c>
      <c r="F136" s="253"/>
      <c r="G136" s="251"/>
    </row>
    <row r="137" spans="1:7" ht="30" customHeight="1" thickBot="1" x14ac:dyDescent="0.4">
      <c r="A137" s="149" t="s">
        <v>6586</v>
      </c>
      <c r="B137" s="150"/>
      <c r="C137" s="151" t="s">
        <v>6505</v>
      </c>
      <c r="D137" s="152"/>
      <c r="E137" s="152"/>
      <c r="F137" s="152"/>
      <c r="G137" s="153"/>
    </row>
    <row r="138" spans="1:7" ht="30" customHeight="1" thickBot="1" x14ac:dyDescent="0.4">
      <c r="A138" s="149" t="s">
        <v>6586</v>
      </c>
      <c r="B138" s="150"/>
      <c r="C138" s="151" t="s">
        <v>6507</v>
      </c>
      <c r="D138" s="152"/>
      <c r="E138" s="152"/>
      <c r="F138" s="152"/>
      <c r="G138" s="153"/>
    </row>
    <row r="139" spans="1:7" ht="30" customHeight="1" x14ac:dyDescent="0.35">
      <c r="A139" s="249" t="s">
        <v>1899</v>
      </c>
      <c r="B139" s="250"/>
      <c r="C139" s="257" t="s">
        <v>1826</v>
      </c>
      <c r="D139" s="250" t="s">
        <v>9</v>
      </c>
      <c r="E139" s="258">
        <v>1</v>
      </c>
      <c r="F139" s="253"/>
      <c r="G139" s="251"/>
    </row>
    <row r="140" spans="1:7" ht="30" customHeight="1" x14ac:dyDescent="0.35">
      <c r="A140" s="249" t="s">
        <v>1900</v>
      </c>
      <c r="B140" s="250"/>
      <c r="C140" s="257" t="s">
        <v>1827</v>
      </c>
      <c r="D140" s="250" t="s">
        <v>9</v>
      </c>
      <c r="E140" s="258">
        <v>1</v>
      </c>
      <c r="F140" s="253"/>
      <c r="G140" s="251"/>
    </row>
    <row r="141" spans="1:7" ht="30" customHeight="1" x14ac:dyDescent="0.35">
      <c r="A141" s="249" t="s">
        <v>1901</v>
      </c>
      <c r="B141" s="250"/>
      <c r="C141" s="257" t="s">
        <v>1828</v>
      </c>
      <c r="D141" s="250" t="s">
        <v>9</v>
      </c>
      <c r="E141" s="258">
        <v>1</v>
      </c>
      <c r="F141" s="253"/>
      <c r="G141" s="251"/>
    </row>
    <row r="142" spans="1:7" ht="30" customHeight="1" x14ac:dyDescent="0.35">
      <c r="A142" s="249" t="s">
        <v>1902</v>
      </c>
      <c r="B142" s="250"/>
      <c r="C142" s="257" t="s">
        <v>1829</v>
      </c>
      <c r="D142" s="250" t="s">
        <v>9</v>
      </c>
      <c r="E142" s="258">
        <v>1</v>
      </c>
      <c r="F142" s="253"/>
      <c r="G142" s="251"/>
    </row>
    <row r="143" spans="1:7" ht="30" customHeight="1" x14ac:dyDescent="0.35">
      <c r="A143" s="249" t="s">
        <v>1903</v>
      </c>
      <c r="B143" s="250"/>
      <c r="C143" s="257" t="s">
        <v>1830</v>
      </c>
      <c r="D143" s="250" t="s">
        <v>9</v>
      </c>
      <c r="E143" s="258">
        <v>1</v>
      </c>
      <c r="F143" s="253"/>
      <c r="G143" s="251"/>
    </row>
    <row r="144" spans="1:7" ht="30" customHeight="1" x14ac:dyDescent="0.35">
      <c r="A144" s="249" t="s">
        <v>1904</v>
      </c>
      <c r="B144" s="250"/>
      <c r="C144" s="257" t="s">
        <v>1831</v>
      </c>
      <c r="D144" s="250" t="s">
        <v>9</v>
      </c>
      <c r="E144" s="258">
        <v>1</v>
      </c>
      <c r="F144" s="253"/>
      <c r="G144" s="251"/>
    </row>
    <row r="145" spans="1:7" ht="30" customHeight="1" x14ac:dyDescent="0.35">
      <c r="A145" s="249" t="s">
        <v>1905</v>
      </c>
      <c r="B145" s="250"/>
      <c r="C145" s="257" t="s">
        <v>1832</v>
      </c>
      <c r="D145" s="250" t="s">
        <v>9</v>
      </c>
      <c r="E145" s="258">
        <v>1</v>
      </c>
      <c r="F145" s="253"/>
      <c r="G145" s="251"/>
    </row>
    <row r="146" spans="1:7" ht="30" customHeight="1" x14ac:dyDescent="0.35">
      <c r="A146" s="249" t="s">
        <v>1906</v>
      </c>
      <c r="B146" s="250"/>
      <c r="C146" s="257" t="s">
        <v>1833</v>
      </c>
      <c r="D146" s="250" t="s">
        <v>9</v>
      </c>
      <c r="E146" s="258">
        <v>1</v>
      </c>
      <c r="F146" s="253"/>
      <c r="G146" s="251"/>
    </row>
    <row r="147" spans="1:7" ht="30" customHeight="1" x14ac:dyDescent="0.35">
      <c r="A147" s="249" t="s">
        <v>1907</v>
      </c>
      <c r="B147" s="250"/>
      <c r="C147" s="257" t="s">
        <v>1834</v>
      </c>
      <c r="D147" s="250" t="s">
        <v>9</v>
      </c>
      <c r="E147" s="258">
        <v>1</v>
      </c>
      <c r="F147" s="253"/>
      <c r="G147" s="251"/>
    </row>
    <row r="148" spans="1:7" ht="30" customHeight="1" x14ac:dyDescent="0.35">
      <c r="A148" s="249" t="s">
        <v>1908</v>
      </c>
      <c r="B148" s="250"/>
      <c r="C148" s="257" t="s">
        <v>1835</v>
      </c>
      <c r="D148" s="250" t="s">
        <v>9</v>
      </c>
      <c r="E148" s="258">
        <v>1</v>
      </c>
      <c r="F148" s="253"/>
      <c r="G148" s="251"/>
    </row>
    <row r="149" spans="1:7" ht="30" customHeight="1" x14ac:dyDescent="0.35">
      <c r="A149" s="249" t="s">
        <v>1909</v>
      </c>
      <c r="B149" s="250"/>
      <c r="C149" s="257" t="s">
        <v>1836</v>
      </c>
      <c r="D149" s="250" t="s">
        <v>9</v>
      </c>
      <c r="E149" s="258">
        <v>1</v>
      </c>
      <c r="F149" s="253"/>
      <c r="G149" s="251"/>
    </row>
    <row r="150" spans="1:7" ht="30" customHeight="1" x14ac:dyDescent="0.35">
      <c r="A150" s="249" t="s">
        <v>1910</v>
      </c>
      <c r="B150" s="250"/>
      <c r="C150" s="257" t="s">
        <v>1837</v>
      </c>
      <c r="D150" s="250" t="s">
        <v>9</v>
      </c>
      <c r="E150" s="258">
        <v>1</v>
      </c>
      <c r="F150" s="253"/>
      <c r="G150" s="251"/>
    </row>
    <row r="151" spans="1:7" ht="30" customHeight="1" x14ac:dyDescent="0.35">
      <c r="A151" s="249" t="s">
        <v>1911</v>
      </c>
      <c r="B151" s="250"/>
      <c r="C151" s="257" t="s">
        <v>1838</v>
      </c>
      <c r="D151" s="250" t="s">
        <v>9</v>
      </c>
      <c r="E151" s="258">
        <v>1</v>
      </c>
      <c r="F151" s="253"/>
      <c r="G151" s="251"/>
    </row>
    <row r="152" spans="1:7" ht="30" customHeight="1" x14ac:dyDescent="0.35">
      <c r="A152" s="249" t="s">
        <v>1912</v>
      </c>
      <c r="B152" s="250"/>
      <c r="C152" s="257" t="s">
        <v>1839</v>
      </c>
      <c r="D152" s="250" t="s">
        <v>9</v>
      </c>
      <c r="E152" s="258">
        <v>1</v>
      </c>
      <c r="F152" s="253"/>
      <c r="G152" s="251"/>
    </row>
    <row r="153" spans="1:7" ht="30" customHeight="1" x14ac:dyDescent="0.35">
      <c r="A153" s="249" t="s">
        <v>1913</v>
      </c>
      <c r="B153" s="250"/>
      <c r="C153" s="257" t="s">
        <v>1840</v>
      </c>
      <c r="D153" s="250" t="s">
        <v>9</v>
      </c>
      <c r="E153" s="258">
        <v>1</v>
      </c>
      <c r="F153" s="253"/>
      <c r="G153" s="251"/>
    </row>
    <row r="154" spans="1:7" ht="30" customHeight="1" x14ac:dyDescent="0.35">
      <c r="A154" s="249" t="s">
        <v>1914</v>
      </c>
      <c r="B154" s="250"/>
      <c r="C154" s="257" t="s">
        <v>1841</v>
      </c>
      <c r="D154" s="250" t="s">
        <v>9</v>
      </c>
      <c r="E154" s="258">
        <v>1</v>
      </c>
      <c r="F154" s="253"/>
      <c r="G154" s="251"/>
    </row>
    <row r="155" spans="1:7" ht="30" customHeight="1" x14ac:dyDescent="0.35">
      <c r="A155" s="249" t="s">
        <v>1915</v>
      </c>
      <c r="B155" s="250"/>
      <c r="C155" s="257" t="s">
        <v>1842</v>
      </c>
      <c r="D155" s="250" t="s">
        <v>9</v>
      </c>
      <c r="E155" s="258">
        <v>1</v>
      </c>
      <c r="F155" s="253"/>
      <c r="G155" s="251"/>
    </row>
    <row r="156" spans="1:7" ht="30" customHeight="1" x14ac:dyDescent="0.35">
      <c r="A156" s="249" t="s">
        <v>1916</v>
      </c>
      <c r="B156" s="250"/>
      <c r="C156" s="257" t="s">
        <v>1843</v>
      </c>
      <c r="D156" s="250" t="s">
        <v>9</v>
      </c>
      <c r="E156" s="258">
        <v>1</v>
      </c>
      <c r="F156" s="253"/>
      <c r="G156" s="251"/>
    </row>
    <row r="157" spans="1:7" ht="30" customHeight="1" x14ac:dyDescent="0.35">
      <c r="A157" s="249" t="s">
        <v>1917</v>
      </c>
      <c r="B157" s="250"/>
      <c r="C157" s="257" t="s">
        <v>1844</v>
      </c>
      <c r="D157" s="250" t="s">
        <v>9</v>
      </c>
      <c r="E157" s="258">
        <v>1</v>
      </c>
      <c r="F157" s="253"/>
      <c r="G157" s="251"/>
    </row>
    <row r="158" spans="1:7" ht="30" customHeight="1" x14ac:dyDescent="0.35">
      <c r="A158" s="249" t="s">
        <v>1918</v>
      </c>
      <c r="B158" s="250"/>
      <c r="C158" s="257" t="s">
        <v>1845</v>
      </c>
      <c r="D158" s="250" t="s">
        <v>9</v>
      </c>
      <c r="E158" s="258">
        <v>1</v>
      </c>
      <c r="F158" s="253"/>
      <c r="G158" s="251"/>
    </row>
    <row r="159" spans="1:7" ht="30" customHeight="1" x14ac:dyDescent="0.35">
      <c r="A159" s="249" t="s">
        <v>1919</v>
      </c>
      <c r="B159" s="250"/>
      <c r="C159" s="257" t="s">
        <v>1846</v>
      </c>
      <c r="D159" s="250" t="s">
        <v>9</v>
      </c>
      <c r="E159" s="258">
        <v>1</v>
      </c>
      <c r="F159" s="253"/>
      <c r="G159" s="251"/>
    </row>
    <row r="160" spans="1:7" ht="30" customHeight="1" x14ac:dyDescent="0.35">
      <c r="A160" s="249" t="s">
        <v>1920</v>
      </c>
      <c r="B160" s="250"/>
      <c r="C160" s="257" t="s">
        <v>1847</v>
      </c>
      <c r="D160" s="250" t="s">
        <v>9</v>
      </c>
      <c r="E160" s="258">
        <v>1</v>
      </c>
      <c r="F160" s="253"/>
      <c r="G160" s="251"/>
    </row>
    <row r="161" spans="1:7" ht="30" customHeight="1" x14ac:dyDescent="0.35">
      <c r="A161" s="249" t="s">
        <v>1921</v>
      </c>
      <c r="B161" s="250"/>
      <c r="C161" s="257" t="s">
        <v>1848</v>
      </c>
      <c r="D161" s="250" t="s">
        <v>9</v>
      </c>
      <c r="E161" s="258">
        <v>1</v>
      </c>
      <c r="F161" s="253"/>
      <c r="G161" s="251"/>
    </row>
    <row r="162" spans="1:7" ht="30" customHeight="1" x14ac:dyDescent="0.35">
      <c r="A162" s="249" t="s">
        <v>1922</v>
      </c>
      <c r="B162" s="250"/>
      <c r="C162" s="257" t="s">
        <v>1849</v>
      </c>
      <c r="D162" s="250" t="s">
        <v>9</v>
      </c>
      <c r="E162" s="258">
        <v>1</v>
      </c>
      <c r="F162" s="253"/>
      <c r="G162" s="251"/>
    </row>
    <row r="163" spans="1:7" ht="30" customHeight="1" x14ac:dyDescent="0.35">
      <c r="A163" s="249" t="s">
        <v>1923</v>
      </c>
      <c r="B163" s="250"/>
      <c r="C163" s="257" t="s">
        <v>1850</v>
      </c>
      <c r="D163" s="250" t="s">
        <v>9</v>
      </c>
      <c r="E163" s="258">
        <v>1</v>
      </c>
      <c r="F163" s="253"/>
      <c r="G163" s="251"/>
    </row>
    <row r="164" spans="1:7" ht="30" customHeight="1" x14ac:dyDescent="0.35">
      <c r="A164" s="249" t="s">
        <v>1924</v>
      </c>
      <c r="B164" s="250"/>
      <c r="C164" s="257" t="s">
        <v>1851</v>
      </c>
      <c r="D164" s="250" t="s">
        <v>9</v>
      </c>
      <c r="E164" s="258">
        <v>1</v>
      </c>
      <c r="F164" s="253"/>
      <c r="G164" s="251"/>
    </row>
    <row r="165" spans="1:7" ht="30" customHeight="1" x14ac:dyDescent="0.35">
      <c r="A165" s="249" t="s">
        <v>1925</v>
      </c>
      <c r="B165" s="250"/>
      <c r="C165" s="257" t="s">
        <v>1852</v>
      </c>
      <c r="D165" s="250" t="s">
        <v>9</v>
      </c>
      <c r="E165" s="258">
        <v>1</v>
      </c>
      <c r="F165" s="253"/>
      <c r="G165" s="251"/>
    </row>
    <row r="166" spans="1:7" ht="30" customHeight="1" x14ac:dyDescent="0.35">
      <c r="A166" s="249" t="s">
        <v>1926</v>
      </c>
      <c r="B166" s="250"/>
      <c r="C166" s="257" t="s">
        <v>1853</v>
      </c>
      <c r="D166" s="250" t="s">
        <v>9</v>
      </c>
      <c r="E166" s="258">
        <v>1</v>
      </c>
      <c r="F166" s="253"/>
      <c r="G166" s="251"/>
    </row>
    <row r="167" spans="1:7" ht="30" customHeight="1" x14ac:dyDescent="0.35">
      <c r="A167" s="249" t="s">
        <v>1927</v>
      </c>
      <c r="B167" s="250"/>
      <c r="C167" s="257" t="s">
        <v>1854</v>
      </c>
      <c r="D167" s="250" t="s">
        <v>9</v>
      </c>
      <c r="E167" s="258">
        <v>1</v>
      </c>
      <c r="F167" s="253"/>
      <c r="G167" s="251"/>
    </row>
    <row r="168" spans="1:7" ht="30" customHeight="1" x14ac:dyDescent="0.35">
      <c r="A168" s="249" t="s">
        <v>1928</v>
      </c>
      <c r="B168" s="250"/>
      <c r="C168" s="257" t="s">
        <v>1855</v>
      </c>
      <c r="D168" s="250" t="s">
        <v>9</v>
      </c>
      <c r="E168" s="258">
        <v>1</v>
      </c>
      <c r="F168" s="253"/>
      <c r="G168" s="251"/>
    </row>
    <row r="169" spans="1:7" ht="30" customHeight="1" x14ac:dyDescent="0.35">
      <c r="A169" s="249" t="s">
        <v>1929</v>
      </c>
      <c r="B169" s="250"/>
      <c r="C169" s="257" t="s">
        <v>1856</v>
      </c>
      <c r="D169" s="250" t="s">
        <v>9</v>
      </c>
      <c r="E169" s="258">
        <v>1</v>
      </c>
      <c r="F169" s="253"/>
      <c r="G169" s="251"/>
    </row>
    <row r="170" spans="1:7" ht="30" customHeight="1" thickBot="1" x14ac:dyDescent="0.4">
      <c r="A170" s="249" t="s">
        <v>1930</v>
      </c>
      <c r="B170" s="250"/>
      <c r="C170" s="257" t="s">
        <v>1857</v>
      </c>
      <c r="D170" s="250" t="s">
        <v>9</v>
      </c>
      <c r="E170" s="258">
        <v>1</v>
      </c>
      <c r="F170" s="253"/>
      <c r="G170" s="251"/>
    </row>
    <row r="171" spans="1:7" ht="30" customHeight="1" thickBot="1" x14ac:dyDescent="0.4">
      <c r="A171" s="149" t="s">
        <v>6586</v>
      </c>
      <c r="B171" s="150"/>
      <c r="C171" s="151" t="s">
        <v>6505</v>
      </c>
      <c r="D171" s="152"/>
      <c r="E171" s="152"/>
      <c r="F171" s="152"/>
      <c r="G171" s="153"/>
    </row>
    <row r="172" spans="1:7" ht="30" customHeight="1" thickBot="1" x14ac:dyDescent="0.4">
      <c r="A172" s="149" t="s">
        <v>6586</v>
      </c>
      <c r="B172" s="150"/>
      <c r="C172" s="151" t="s">
        <v>6507</v>
      </c>
      <c r="D172" s="152"/>
      <c r="E172" s="152"/>
      <c r="F172" s="152"/>
      <c r="G172" s="153"/>
    </row>
    <row r="173" spans="1:7" ht="30" customHeight="1" x14ac:dyDescent="0.35">
      <c r="A173" s="249" t="s">
        <v>1931</v>
      </c>
      <c r="B173" s="250"/>
      <c r="C173" s="257" t="s">
        <v>1858</v>
      </c>
      <c r="D173" s="250" t="s">
        <v>9</v>
      </c>
      <c r="E173" s="258">
        <v>1</v>
      </c>
      <c r="F173" s="253"/>
      <c r="G173" s="251"/>
    </row>
    <row r="174" spans="1:7" ht="30" customHeight="1" x14ac:dyDescent="0.35">
      <c r="A174" s="249" t="s">
        <v>1932</v>
      </c>
      <c r="B174" s="250"/>
      <c r="C174" s="257" t="s">
        <v>1859</v>
      </c>
      <c r="D174" s="250" t="s">
        <v>9</v>
      </c>
      <c r="E174" s="258">
        <v>1</v>
      </c>
      <c r="F174" s="253"/>
      <c r="G174" s="251"/>
    </row>
    <row r="175" spans="1:7" ht="30" customHeight="1" x14ac:dyDescent="0.35">
      <c r="A175" s="249" t="s">
        <v>1933</v>
      </c>
      <c r="B175" s="250"/>
      <c r="C175" s="257" t="s">
        <v>1860</v>
      </c>
      <c r="D175" s="250" t="s">
        <v>9</v>
      </c>
      <c r="E175" s="258">
        <v>1</v>
      </c>
      <c r="F175" s="253"/>
      <c r="G175" s="251"/>
    </row>
    <row r="176" spans="1:7" ht="30" customHeight="1" x14ac:dyDescent="0.35">
      <c r="A176" s="249" t="s">
        <v>1934</v>
      </c>
      <c r="B176" s="250"/>
      <c r="C176" s="257" t="s">
        <v>1861</v>
      </c>
      <c r="D176" s="250" t="s">
        <v>9</v>
      </c>
      <c r="E176" s="258">
        <v>1</v>
      </c>
      <c r="F176" s="253"/>
      <c r="G176" s="251"/>
    </row>
    <row r="177" spans="1:7" ht="30" customHeight="1" x14ac:dyDescent="0.35">
      <c r="A177" s="249" t="s">
        <v>1935</v>
      </c>
      <c r="B177" s="250"/>
      <c r="C177" s="257" t="s">
        <v>1862</v>
      </c>
      <c r="D177" s="250" t="s">
        <v>9</v>
      </c>
      <c r="E177" s="258">
        <v>1</v>
      </c>
      <c r="F177" s="253"/>
      <c r="G177" s="251"/>
    </row>
    <row r="178" spans="1:7" ht="30" customHeight="1" x14ac:dyDescent="0.35">
      <c r="A178" s="249" t="s">
        <v>1936</v>
      </c>
      <c r="B178" s="250"/>
      <c r="C178" s="257" t="s">
        <v>1863</v>
      </c>
      <c r="D178" s="250" t="s">
        <v>9</v>
      </c>
      <c r="E178" s="258">
        <v>1</v>
      </c>
      <c r="F178" s="253"/>
      <c r="G178" s="251"/>
    </row>
    <row r="179" spans="1:7" ht="30" customHeight="1" x14ac:dyDescent="0.35">
      <c r="A179" s="249" t="s">
        <v>1937</v>
      </c>
      <c r="B179" s="250"/>
      <c r="C179" s="257" t="s">
        <v>1968</v>
      </c>
      <c r="D179" s="250" t="s">
        <v>9</v>
      </c>
      <c r="E179" s="258">
        <v>1</v>
      </c>
      <c r="F179" s="253"/>
      <c r="G179" s="251"/>
    </row>
    <row r="180" spans="1:7" ht="30" customHeight="1" x14ac:dyDescent="0.35">
      <c r="A180" s="249" t="s">
        <v>1938</v>
      </c>
      <c r="B180" s="250"/>
      <c r="C180" s="257" t="s">
        <v>1969</v>
      </c>
      <c r="D180" s="250" t="s">
        <v>9</v>
      </c>
      <c r="E180" s="258">
        <v>1</v>
      </c>
      <c r="F180" s="253"/>
      <c r="G180" s="251"/>
    </row>
    <row r="181" spans="1:7" ht="30" customHeight="1" x14ac:dyDescent="0.35">
      <c r="A181" s="249" t="s">
        <v>1939</v>
      </c>
      <c r="B181" s="250"/>
      <c r="C181" s="257" t="s">
        <v>1970</v>
      </c>
      <c r="D181" s="250" t="s">
        <v>9</v>
      </c>
      <c r="E181" s="258">
        <v>1</v>
      </c>
      <c r="F181" s="253"/>
      <c r="G181" s="251"/>
    </row>
    <row r="182" spans="1:7" ht="30" customHeight="1" x14ac:dyDescent="0.35">
      <c r="A182" s="249" t="s">
        <v>1940</v>
      </c>
      <c r="B182" s="250"/>
      <c r="C182" s="257" t="s">
        <v>1971</v>
      </c>
      <c r="D182" s="250" t="s">
        <v>9</v>
      </c>
      <c r="E182" s="258">
        <v>1</v>
      </c>
      <c r="F182" s="253"/>
      <c r="G182" s="251"/>
    </row>
    <row r="183" spans="1:7" ht="30" customHeight="1" x14ac:dyDescent="0.35">
      <c r="A183" s="249" t="s">
        <v>1941</v>
      </c>
      <c r="B183" s="250"/>
      <c r="C183" s="257" t="s">
        <v>1972</v>
      </c>
      <c r="D183" s="250" t="s">
        <v>9</v>
      </c>
      <c r="E183" s="258">
        <v>1</v>
      </c>
      <c r="F183" s="253"/>
      <c r="G183" s="251"/>
    </row>
    <row r="184" spans="1:7" ht="30" customHeight="1" x14ac:dyDescent="0.35">
      <c r="A184" s="249" t="s">
        <v>1942</v>
      </c>
      <c r="B184" s="250"/>
      <c r="C184" s="257" t="s">
        <v>1973</v>
      </c>
      <c r="D184" s="250" t="s">
        <v>9</v>
      </c>
      <c r="E184" s="258">
        <v>1</v>
      </c>
      <c r="F184" s="253"/>
      <c r="G184" s="251"/>
    </row>
    <row r="185" spans="1:7" ht="30" customHeight="1" x14ac:dyDescent="0.35">
      <c r="A185" s="249" t="s">
        <v>1943</v>
      </c>
      <c r="B185" s="250"/>
      <c r="C185" s="257" t="s">
        <v>1974</v>
      </c>
      <c r="D185" s="250" t="s">
        <v>9</v>
      </c>
      <c r="E185" s="258">
        <v>1</v>
      </c>
      <c r="F185" s="253"/>
      <c r="G185" s="251"/>
    </row>
    <row r="186" spans="1:7" ht="30" customHeight="1" x14ac:dyDescent="0.35">
      <c r="A186" s="249" t="s">
        <v>1944</v>
      </c>
      <c r="B186" s="250"/>
      <c r="C186" s="257" t="s">
        <v>1975</v>
      </c>
      <c r="D186" s="250" t="s">
        <v>9</v>
      </c>
      <c r="E186" s="258">
        <v>1</v>
      </c>
      <c r="F186" s="253"/>
      <c r="G186" s="251"/>
    </row>
    <row r="187" spans="1:7" ht="30" customHeight="1" x14ac:dyDescent="0.35">
      <c r="A187" s="249" t="s">
        <v>1945</v>
      </c>
      <c r="B187" s="250"/>
      <c r="C187" s="257" t="s">
        <v>1976</v>
      </c>
      <c r="D187" s="250" t="s">
        <v>9</v>
      </c>
      <c r="E187" s="258">
        <v>1</v>
      </c>
      <c r="F187" s="253"/>
      <c r="G187" s="251"/>
    </row>
    <row r="188" spans="1:7" ht="30" customHeight="1" x14ac:dyDescent="0.35">
      <c r="A188" s="249" t="s">
        <v>1946</v>
      </c>
      <c r="B188" s="250"/>
      <c r="C188" s="257" t="s">
        <v>1977</v>
      </c>
      <c r="D188" s="250" t="s">
        <v>9</v>
      </c>
      <c r="E188" s="258">
        <v>1</v>
      </c>
      <c r="F188" s="253"/>
      <c r="G188" s="251"/>
    </row>
    <row r="189" spans="1:7" ht="30" customHeight="1" x14ac:dyDescent="0.35">
      <c r="A189" s="249" t="s">
        <v>1947</v>
      </c>
      <c r="B189" s="250"/>
      <c r="C189" s="257" t="s">
        <v>1978</v>
      </c>
      <c r="D189" s="250" t="s">
        <v>9</v>
      </c>
      <c r="E189" s="258">
        <v>1</v>
      </c>
      <c r="F189" s="253"/>
      <c r="G189" s="251"/>
    </row>
    <row r="190" spans="1:7" ht="30" customHeight="1" x14ac:dyDescent="0.35">
      <c r="A190" s="249" t="s">
        <v>1948</v>
      </c>
      <c r="B190" s="250"/>
      <c r="C190" s="257" t="s">
        <v>1979</v>
      </c>
      <c r="D190" s="250" t="s">
        <v>9</v>
      </c>
      <c r="E190" s="258">
        <v>1</v>
      </c>
      <c r="F190" s="253"/>
      <c r="G190" s="251"/>
    </row>
    <row r="191" spans="1:7" ht="30" customHeight="1" x14ac:dyDescent="0.35">
      <c r="A191" s="249" t="s">
        <v>1949</v>
      </c>
      <c r="B191" s="250"/>
      <c r="C191" s="257" t="s">
        <v>1980</v>
      </c>
      <c r="D191" s="250" t="s">
        <v>9</v>
      </c>
      <c r="E191" s="258">
        <v>1</v>
      </c>
      <c r="F191" s="253"/>
      <c r="G191" s="251"/>
    </row>
    <row r="192" spans="1:7" ht="30" customHeight="1" x14ac:dyDescent="0.35">
      <c r="A192" s="249" t="s">
        <v>1950</v>
      </c>
      <c r="B192" s="250"/>
      <c r="C192" s="257" t="s">
        <v>1981</v>
      </c>
      <c r="D192" s="250" t="s">
        <v>9</v>
      </c>
      <c r="E192" s="258">
        <v>1</v>
      </c>
      <c r="F192" s="253"/>
      <c r="G192" s="251"/>
    </row>
    <row r="193" spans="1:7" ht="30" customHeight="1" x14ac:dyDescent="0.35">
      <c r="A193" s="249" t="s">
        <v>1951</v>
      </c>
      <c r="B193" s="250"/>
      <c r="C193" s="257" t="s">
        <v>1982</v>
      </c>
      <c r="D193" s="250" t="s">
        <v>9</v>
      </c>
      <c r="E193" s="258">
        <v>1</v>
      </c>
      <c r="F193" s="253"/>
      <c r="G193" s="251"/>
    </row>
    <row r="194" spans="1:7" ht="30" customHeight="1" x14ac:dyDescent="0.35">
      <c r="A194" s="249" t="s">
        <v>1952</v>
      </c>
      <c r="B194" s="250"/>
      <c r="C194" s="257" t="s">
        <v>1983</v>
      </c>
      <c r="D194" s="250" t="s">
        <v>9</v>
      </c>
      <c r="E194" s="258">
        <v>1</v>
      </c>
      <c r="F194" s="253"/>
      <c r="G194" s="251"/>
    </row>
    <row r="195" spans="1:7" ht="30" customHeight="1" x14ac:dyDescent="0.35">
      <c r="A195" s="249" t="s">
        <v>1953</v>
      </c>
      <c r="B195" s="250"/>
      <c r="C195" s="257" t="s">
        <v>1984</v>
      </c>
      <c r="D195" s="250" t="s">
        <v>9</v>
      </c>
      <c r="E195" s="258">
        <v>1</v>
      </c>
      <c r="F195" s="253"/>
      <c r="G195" s="251"/>
    </row>
    <row r="196" spans="1:7" ht="30" customHeight="1" x14ac:dyDescent="0.35">
      <c r="A196" s="249" t="s">
        <v>1954</v>
      </c>
      <c r="B196" s="250"/>
      <c r="C196" s="257" t="s">
        <v>1985</v>
      </c>
      <c r="D196" s="250" t="s">
        <v>9</v>
      </c>
      <c r="E196" s="258">
        <v>1</v>
      </c>
      <c r="F196" s="253"/>
      <c r="G196" s="251"/>
    </row>
    <row r="197" spans="1:7" ht="30" customHeight="1" x14ac:dyDescent="0.35">
      <c r="A197" s="249" t="s">
        <v>1955</v>
      </c>
      <c r="B197" s="250"/>
      <c r="C197" s="257" t="s">
        <v>1986</v>
      </c>
      <c r="D197" s="250" t="s">
        <v>9</v>
      </c>
      <c r="E197" s="258">
        <v>1</v>
      </c>
      <c r="F197" s="253"/>
      <c r="G197" s="251"/>
    </row>
    <row r="198" spans="1:7" ht="30" customHeight="1" x14ac:dyDescent="0.35">
      <c r="A198" s="249" t="s">
        <v>1956</v>
      </c>
      <c r="B198" s="250"/>
      <c r="C198" s="257" t="s">
        <v>1987</v>
      </c>
      <c r="D198" s="250" t="s">
        <v>9</v>
      </c>
      <c r="E198" s="258">
        <v>1</v>
      </c>
      <c r="F198" s="253"/>
      <c r="G198" s="251"/>
    </row>
    <row r="199" spans="1:7" ht="30" customHeight="1" x14ac:dyDescent="0.35">
      <c r="A199" s="249" t="s">
        <v>1957</v>
      </c>
      <c r="B199" s="250"/>
      <c r="C199" s="257" t="s">
        <v>1988</v>
      </c>
      <c r="D199" s="250" t="s">
        <v>9</v>
      </c>
      <c r="E199" s="258">
        <v>1</v>
      </c>
      <c r="F199" s="253"/>
      <c r="G199" s="251"/>
    </row>
    <row r="200" spans="1:7" ht="30" customHeight="1" x14ac:dyDescent="0.35">
      <c r="A200" s="249" t="s">
        <v>1958</v>
      </c>
      <c r="B200" s="250"/>
      <c r="C200" s="257" t="s">
        <v>1989</v>
      </c>
      <c r="D200" s="250" t="s">
        <v>9</v>
      </c>
      <c r="E200" s="258">
        <v>1</v>
      </c>
      <c r="F200" s="253"/>
      <c r="G200" s="251"/>
    </row>
    <row r="201" spans="1:7" ht="30" customHeight="1" x14ac:dyDescent="0.35">
      <c r="A201" s="249" t="s">
        <v>1959</v>
      </c>
      <c r="B201" s="250"/>
      <c r="C201" s="257" t="s">
        <v>1990</v>
      </c>
      <c r="D201" s="250" t="s">
        <v>9</v>
      </c>
      <c r="E201" s="258">
        <v>1</v>
      </c>
      <c r="F201" s="253"/>
      <c r="G201" s="251"/>
    </row>
    <row r="202" spans="1:7" ht="30" customHeight="1" x14ac:dyDescent="0.35">
      <c r="A202" s="249" t="s">
        <v>1960</v>
      </c>
      <c r="B202" s="250"/>
      <c r="C202" s="257" t="s">
        <v>1991</v>
      </c>
      <c r="D202" s="258" t="s">
        <v>9</v>
      </c>
      <c r="E202" s="258">
        <v>1</v>
      </c>
      <c r="F202" s="253"/>
      <c r="G202" s="251"/>
    </row>
    <row r="203" spans="1:7" ht="30" customHeight="1" x14ac:dyDescent="0.35">
      <c r="A203" s="249" t="s">
        <v>1961</v>
      </c>
      <c r="B203" s="250"/>
      <c r="C203" s="257" t="s">
        <v>1992</v>
      </c>
      <c r="D203" s="258" t="s">
        <v>9</v>
      </c>
      <c r="E203" s="258">
        <v>1</v>
      </c>
      <c r="F203" s="253"/>
      <c r="G203" s="251"/>
    </row>
    <row r="204" spans="1:7" ht="30" customHeight="1" thickBot="1" x14ac:dyDescent="0.4">
      <c r="A204" s="249" t="s">
        <v>1962</v>
      </c>
      <c r="B204" s="250"/>
      <c r="C204" s="257" t="s">
        <v>1993</v>
      </c>
      <c r="D204" s="258" t="s">
        <v>9</v>
      </c>
      <c r="E204" s="258">
        <v>1</v>
      </c>
      <c r="F204" s="253"/>
      <c r="G204" s="251"/>
    </row>
    <row r="205" spans="1:7" ht="30" customHeight="1" thickBot="1" x14ac:dyDescent="0.4">
      <c r="A205" s="149" t="s">
        <v>6586</v>
      </c>
      <c r="B205" s="150"/>
      <c r="C205" s="151" t="s">
        <v>6505</v>
      </c>
      <c r="D205" s="152"/>
      <c r="E205" s="152"/>
      <c r="F205" s="152"/>
      <c r="G205" s="153"/>
    </row>
    <row r="206" spans="1:7" ht="30" customHeight="1" thickBot="1" x14ac:dyDescent="0.4">
      <c r="A206" s="149" t="s">
        <v>6586</v>
      </c>
      <c r="B206" s="150"/>
      <c r="C206" s="151" t="s">
        <v>6507</v>
      </c>
      <c r="D206" s="152"/>
      <c r="E206" s="152"/>
      <c r="F206" s="152"/>
      <c r="G206" s="153"/>
    </row>
    <row r="207" spans="1:7" ht="30" customHeight="1" x14ac:dyDescent="0.35">
      <c r="A207" s="249" t="s">
        <v>1963</v>
      </c>
      <c r="B207" s="250"/>
      <c r="C207" s="257" t="s">
        <v>1994</v>
      </c>
      <c r="D207" s="258" t="s">
        <v>9</v>
      </c>
      <c r="E207" s="258">
        <v>1</v>
      </c>
      <c r="F207" s="253"/>
      <c r="G207" s="251"/>
    </row>
    <row r="208" spans="1:7" ht="30" customHeight="1" x14ac:dyDescent="0.35">
      <c r="A208" s="249" t="s">
        <v>1964</v>
      </c>
      <c r="B208" s="250"/>
      <c r="C208" s="257" t="s">
        <v>1995</v>
      </c>
      <c r="D208" s="258" t="s">
        <v>9</v>
      </c>
      <c r="E208" s="258">
        <v>1</v>
      </c>
      <c r="F208" s="253"/>
      <c r="G208" s="251"/>
    </row>
    <row r="209" spans="1:7" ht="30" customHeight="1" x14ac:dyDescent="0.35">
      <c r="A209" s="249" t="s">
        <v>1965</v>
      </c>
      <c r="B209" s="250"/>
      <c r="C209" s="257" t="s">
        <v>1991</v>
      </c>
      <c r="D209" s="258" t="s">
        <v>9</v>
      </c>
      <c r="E209" s="258">
        <v>1</v>
      </c>
      <c r="F209" s="253"/>
      <c r="G209" s="251"/>
    </row>
    <row r="210" spans="1:7" ht="30" customHeight="1" x14ac:dyDescent="0.35">
      <c r="A210" s="249" t="s">
        <v>1966</v>
      </c>
      <c r="B210" s="250"/>
      <c r="C210" s="257" t="s">
        <v>1992</v>
      </c>
      <c r="D210" s="258" t="s">
        <v>9</v>
      </c>
      <c r="E210" s="258">
        <v>1</v>
      </c>
      <c r="F210" s="253"/>
      <c r="G210" s="251"/>
    </row>
    <row r="211" spans="1:7" ht="30" customHeight="1" x14ac:dyDescent="0.35">
      <c r="A211" s="249" t="s">
        <v>1967</v>
      </c>
      <c r="B211" s="250"/>
      <c r="C211" s="257" t="s">
        <v>1993</v>
      </c>
      <c r="D211" s="258" t="s">
        <v>9</v>
      </c>
      <c r="E211" s="258">
        <v>1</v>
      </c>
      <c r="F211" s="253"/>
      <c r="G211" s="251"/>
    </row>
    <row r="212" spans="1:7" ht="30" customHeight="1" x14ac:dyDescent="0.35">
      <c r="A212" s="249" t="s">
        <v>1996</v>
      </c>
      <c r="B212" s="250"/>
      <c r="C212" s="257" t="s">
        <v>1994</v>
      </c>
      <c r="D212" s="258" t="s">
        <v>9</v>
      </c>
      <c r="E212" s="258">
        <v>1</v>
      </c>
      <c r="F212" s="253"/>
      <c r="G212" s="251"/>
    </row>
    <row r="213" spans="1:7" ht="30" customHeight="1" x14ac:dyDescent="0.35">
      <c r="A213" s="249" t="s">
        <v>1997</v>
      </c>
      <c r="B213" s="250"/>
      <c r="C213" s="257" t="s">
        <v>1995</v>
      </c>
      <c r="D213" s="258" t="s">
        <v>9</v>
      </c>
      <c r="E213" s="258">
        <v>1</v>
      </c>
      <c r="F213" s="253"/>
      <c r="G213" s="251"/>
    </row>
    <row r="214" spans="1:7" ht="30" customHeight="1" x14ac:dyDescent="0.35">
      <c r="A214" s="249" t="s">
        <v>1998</v>
      </c>
      <c r="B214" s="250"/>
      <c r="C214" s="257" t="s">
        <v>1991</v>
      </c>
      <c r="D214" s="258" t="s">
        <v>9</v>
      </c>
      <c r="E214" s="258">
        <v>1</v>
      </c>
      <c r="F214" s="253"/>
      <c r="G214" s="251"/>
    </row>
    <row r="215" spans="1:7" ht="30" customHeight="1" x14ac:dyDescent="0.35">
      <c r="A215" s="249" t="s">
        <v>1999</v>
      </c>
      <c r="B215" s="250"/>
      <c r="C215" s="257" t="s">
        <v>1992</v>
      </c>
      <c r="D215" s="258" t="s">
        <v>9</v>
      </c>
      <c r="E215" s="258">
        <v>1</v>
      </c>
      <c r="F215" s="253"/>
      <c r="G215" s="251"/>
    </row>
    <row r="216" spans="1:7" ht="30" customHeight="1" x14ac:dyDescent="0.35">
      <c r="A216" s="249" t="s">
        <v>2000</v>
      </c>
      <c r="B216" s="250"/>
      <c r="C216" s="257" t="s">
        <v>1993</v>
      </c>
      <c r="D216" s="258" t="s">
        <v>9</v>
      </c>
      <c r="E216" s="258">
        <v>1</v>
      </c>
      <c r="F216" s="253"/>
      <c r="G216" s="251"/>
    </row>
    <row r="217" spans="1:7" ht="30" customHeight="1" x14ac:dyDescent="0.35">
      <c r="A217" s="249" t="s">
        <v>2001</v>
      </c>
      <c r="B217" s="250"/>
      <c r="C217" s="257" t="s">
        <v>1994</v>
      </c>
      <c r="D217" s="258" t="s">
        <v>9</v>
      </c>
      <c r="E217" s="258">
        <v>1</v>
      </c>
      <c r="F217" s="253"/>
      <c r="G217" s="251"/>
    </row>
    <row r="218" spans="1:7" ht="30" customHeight="1" x14ac:dyDescent="0.35">
      <c r="A218" s="249" t="s">
        <v>2002</v>
      </c>
      <c r="B218" s="250"/>
      <c r="C218" s="257" t="s">
        <v>1995</v>
      </c>
      <c r="D218" s="258" t="s">
        <v>9</v>
      </c>
      <c r="E218" s="258">
        <v>1</v>
      </c>
      <c r="F218" s="253"/>
      <c r="G218" s="251"/>
    </row>
    <row r="219" spans="1:7" ht="30" customHeight="1" x14ac:dyDescent="0.35">
      <c r="A219" s="249" t="s">
        <v>2003</v>
      </c>
      <c r="B219" s="250"/>
      <c r="C219" s="257" t="s">
        <v>1991</v>
      </c>
      <c r="D219" s="258" t="s">
        <v>9</v>
      </c>
      <c r="E219" s="258">
        <v>1</v>
      </c>
      <c r="F219" s="253"/>
      <c r="G219" s="251"/>
    </row>
    <row r="220" spans="1:7" ht="30" customHeight="1" x14ac:dyDescent="0.35">
      <c r="A220" s="249" t="s">
        <v>2004</v>
      </c>
      <c r="B220" s="250"/>
      <c r="C220" s="257" t="s">
        <v>1992</v>
      </c>
      <c r="D220" s="258" t="s">
        <v>9</v>
      </c>
      <c r="E220" s="258">
        <v>1</v>
      </c>
      <c r="F220" s="253"/>
      <c r="G220" s="251"/>
    </row>
    <row r="221" spans="1:7" ht="30" customHeight="1" x14ac:dyDescent="0.35">
      <c r="A221" s="249" t="s">
        <v>2005</v>
      </c>
      <c r="B221" s="250"/>
      <c r="C221" s="257" t="s">
        <v>1993</v>
      </c>
      <c r="D221" s="258" t="s">
        <v>9</v>
      </c>
      <c r="E221" s="258">
        <v>1</v>
      </c>
      <c r="F221" s="253"/>
      <c r="G221" s="251"/>
    </row>
    <row r="222" spans="1:7" ht="30" customHeight="1" x14ac:dyDescent="0.35">
      <c r="A222" s="249" t="s">
        <v>2006</v>
      </c>
      <c r="B222" s="250"/>
      <c r="C222" s="257" t="s">
        <v>1994</v>
      </c>
      <c r="D222" s="258" t="s">
        <v>9</v>
      </c>
      <c r="E222" s="258">
        <v>1</v>
      </c>
      <c r="F222" s="253"/>
      <c r="G222" s="251"/>
    </row>
    <row r="223" spans="1:7" ht="30" customHeight="1" x14ac:dyDescent="0.35">
      <c r="A223" s="249" t="s">
        <v>2007</v>
      </c>
      <c r="B223" s="250"/>
      <c r="C223" s="257" t="s">
        <v>1995</v>
      </c>
      <c r="D223" s="258" t="s">
        <v>9</v>
      </c>
      <c r="E223" s="258">
        <v>1</v>
      </c>
      <c r="F223" s="253"/>
      <c r="G223" s="251"/>
    </row>
    <row r="224" spans="1:7" ht="30" customHeight="1" x14ac:dyDescent="0.35">
      <c r="A224" s="249" t="s">
        <v>2008</v>
      </c>
      <c r="B224" s="250"/>
      <c r="C224" s="257" t="s">
        <v>1991</v>
      </c>
      <c r="D224" s="258" t="s">
        <v>9</v>
      </c>
      <c r="E224" s="258">
        <v>1</v>
      </c>
      <c r="F224" s="253"/>
      <c r="G224" s="251"/>
    </row>
    <row r="225" spans="1:7" ht="30" customHeight="1" x14ac:dyDescent="0.35">
      <c r="A225" s="249" t="s">
        <v>2009</v>
      </c>
      <c r="B225" s="250"/>
      <c r="C225" s="257" t="s">
        <v>1992</v>
      </c>
      <c r="D225" s="258" t="s">
        <v>9</v>
      </c>
      <c r="E225" s="258">
        <v>1</v>
      </c>
      <c r="F225" s="253"/>
      <c r="G225" s="251"/>
    </row>
    <row r="226" spans="1:7" ht="30" customHeight="1" x14ac:dyDescent="0.35">
      <c r="A226" s="249" t="s">
        <v>2010</v>
      </c>
      <c r="B226" s="250"/>
      <c r="C226" s="257" t="s">
        <v>1993</v>
      </c>
      <c r="D226" s="258" t="s">
        <v>9</v>
      </c>
      <c r="E226" s="258">
        <v>1</v>
      </c>
      <c r="F226" s="253"/>
      <c r="G226" s="251"/>
    </row>
    <row r="227" spans="1:7" ht="30" customHeight="1" x14ac:dyDescent="0.35">
      <c r="A227" s="249" t="s">
        <v>2011</v>
      </c>
      <c r="B227" s="250"/>
      <c r="C227" s="257" t="s">
        <v>1994</v>
      </c>
      <c r="D227" s="258" t="s">
        <v>9</v>
      </c>
      <c r="E227" s="258">
        <v>1</v>
      </c>
      <c r="F227" s="253"/>
      <c r="G227" s="251"/>
    </row>
    <row r="228" spans="1:7" ht="30" customHeight="1" x14ac:dyDescent="0.35">
      <c r="A228" s="249" t="s">
        <v>2012</v>
      </c>
      <c r="B228" s="250"/>
      <c r="C228" s="257" t="s">
        <v>1995</v>
      </c>
      <c r="D228" s="258" t="s">
        <v>9</v>
      </c>
      <c r="E228" s="258">
        <v>1</v>
      </c>
      <c r="F228" s="253"/>
      <c r="G228" s="251"/>
    </row>
    <row r="229" spans="1:7" ht="30" customHeight="1" x14ac:dyDescent="0.35">
      <c r="A229" s="249" t="s">
        <v>2013</v>
      </c>
      <c r="B229" s="250"/>
      <c r="C229" s="257" t="s">
        <v>1991</v>
      </c>
      <c r="D229" s="258" t="s">
        <v>9</v>
      </c>
      <c r="E229" s="258">
        <v>1</v>
      </c>
      <c r="F229" s="253"/>
      <c r="G229" s="251"/>
    </row>
    <row r="230" spans="1:7" ht="30" customHeight="1" x14ac:dyDescent="0.35">
      <c r="A230" s="249" t="s">
        <v>2014</v>
      </c>
      <c r="B230" s="250"/>
      <c r="C230" s="257" t="s">
        <v>1992</v>
      </c>
      <c r="D230" s="258" t="s">
        <v>9</v>
      </c>
      <c r="E230" s="258">
        <v>1</v>
      </c>
      <c r="F230" s="253"/>
      <c r="G230" s="251"/>
    </row>
    <row r="231" spans="1:7" ht="30" customHeight="1" x14ac:dyDescent="0.35">
      <c r="A231" s="249" t="s">
        <v>2015</v>
      </c>
      <c r="B231" s="250"/>
      <c r="C231" s="257" t="s">
        <v>1993</v>
      </c>
      <c r="D231" s="258" t="s">
        <v>9</v>
      </c>
      <c r="E231" s="258">
        <v>1</v>
      </c>
      <c r="F231" s="253"/>
      <c r="G231" s="251"/>
    </row>
    <row r="232" spans="1:7" ht="30" customHeight="1" x14ac:dyDescent="0.35">
      <c r="A232" s="249" t="s">
        <v>2016</v>
      </c>
      <c r="B232" s="250"/>
      <c r="C232" s="257" t="s">
        <v>1994</v>
      </c>
      <c r="D232" s="258" t="s">
        <v>9</v>
      </c>
      <c r="E232" s="258">
        <v>1</v>
      </c>
      <c r="F232" s="253"/>
      <c r="G232" s="251"/>
    </row>
    <row r="233" spans="1:7" ht="30" customHeight="1" x14ac:dyDescent="0.35">
      <c r="A233" s="249" t="s">
        <v>2017</v>
      </c>
      <c r="B233" s="250"/>
      <c r="C233" s="257" t="s">
        <v>1995</v>
      </c>
      <c r="D233" s="258" t="s">
        <v>9</v>
      </c>
      <c r="E233" s="258">
        <v>1</v>
      </c>
      <c r="F233" s="253"/>
      <c r="G233" s="251"/>
    </row>
    <row r="234" spans="1:7" ht="30" customHeight="1" x14ac:dyDescent="0.35">
      <c r="A234" s="249" t="s">
        <v>2023</v>
      </c>
      <c r="B234" s="250"/>
      <c r="C234" s="257" t="s">
        <v>2018</v>
      </c>
      <c r="D234" s="258" t="s">
        <v>9</v>
      </c>
      <c r="E234" s="258">
        <v>1</v>
      </c>
      <c r="F234" s="253"/>
      <c r="G234" s="251"/>
    </row>
    <row r="235" spans="1:7" ht="30" customHeight="1" x14ac:dyDescent="0.35">
      <c r="A235" s="249" t="s">
        <v>2024</v>
      </c>
      <c r="B235" s="250"/>
      <c r="C235" s="257" t="s">
        <v>2019</v>
      </c>
      <c r="D235" s="258" t="s">
        <v>9</v>
      </c>
      <c r="E235" s="258">
        <v>1</v>
      </c>
      <c r="F235" s="253"/>
      <c r="G235" s="251"/>
    </row>
    <row r="236" spans="1:7" ht="30" customHeight="1" x14ac:dyDescent="0.35">
      <c r="A236" s="249" t="s">
        <v>2025</v>
      </c>
      <c r="B236" s="250"/>
      <c r="C236" s="257" t="s">
        <v>2020</v>
      </c>
      <c r="D236" s="258" t="s">
        <v>9</v>
      </c>
      <c r="E236" s="258">
        <v>1</v>
      </c>
      <c r="F236" s="253"/>
      <c r="G236" s="251"/>
    </row>
    <row r="237" spans="1:7" ht="30" customHeight="1" x14ac:dyDescent="0.35">
      <c r="A237" s="249" t="s">
        <v>2026</v>
      </c>
      <c r="B237" s="250"/>
      <c r="C237" s="257" t="s">
        <v>2021</v>
      </c>
      <c r="D237" s="258" t="s">
        <v>9</v>
      </c>
      <c r="E237" s="258">
        <v>1</v>
      </c>
      <c r="F237" s="253"/>
      <c r="G237" s="251"/>
    </row>
    <row r="238" spans="1:7" ht="30" customHeight="1" thickBot="1" x14ac:dyDescent="0.4">
      <c r="A238" s="249" t="s">
        <v>2027</v>
      </c>
      <c r="B238" s="250"/>
      <c r="C238" s="257" t="s">
        <v>2022</v>
      </c>
      <c r="D238" s="258" t="s">
        <v>9</v>
      </c>
      <c r="E238" s="258">
        <v>1</v>
      </c>
      <c r="F238" s="253"/>
      <c r="G238" s="251"/>
    </row>
    <row r="239" spans="1:7" ht="30" customHeight="1" thickBot="1" x14ac:dyDescent="0.4">
      <c r="A239" s="149" t="s">
        <v>6586</v>
      </c>
      <c r="B239" s="150"/>
      <c r="C239" s="151" t="s">
        <v>6505</v>
      </c>
      <c r="D239" s="152"/>
      <c r="E239" s="152"/>
      <c r="F239" s="152"/>
      <c r="G239" s="153"/>
    </row>
    <row r="240" spans="1:7" ht="30" customHeight="1" thickBot="1" x14ac:dyDescent="0.4">
      <c r="A240" s="149" t="s">
        <v>6586</v>
      </c>
      <c r="B240" s="150"/>
      <c r="C240" s="151" t="s">
        <v>6507</v>
      </c>
      <c r="D240" s="152"/>
      <c r="E240" s="152"/>
      <c r="F240" s="152"/>
      <c r="G240" s="153"/>
    </row>
    <row r="241" spans="1:7" ht="30" customHeight="1" x14ac:dyDescent="0.35">
      <c r="A241" s="249" t="s">
        <v>2028</v>
      </c>
      <c r="B241" s="250"/>
      <c r="C241" s="257" t="s">
        <v>2018</v>
      </c>
      <c r="D241" s="258" t="s">
        <v>9</v>
      </c>
      <c r="E241" s="258">
        <v>1</v>
      </c>
      <c r="F241" s="253"/>
      <c r="G241" s="251"/>
    </row>
    <row r="242" spans="1:7" ht="30" customHeight="1" x14ac:dyDescent="0.35">
      <c r="A242" s="249" t="s">
        <v>2029</v>
      </c>
      <c r="B242" s="250"/>
      <c r="C242" s="257" t="s">
        <v>2019</v>
      </c>
      <c r="D242" s="258" t="s">
        <v>9</v>
      </c>
      <c r="E242" s="258">
        <v>1</v>
      </c>
      <c r="F242" s="253"/>
      <c r="G242" s="251"/>
    </row>
    <row r="243" spans="1:7" ht="30" customHeight="1" x14ac:dyDescent="0.35">
      <c r="A243" s="249" t="s">
        <v>2030</v>
      </c>
      <c r="B243" s="250"/>
      <c r="C243" s="257" t="s">
        <v>2020</v>
      </c>
      <c r="D243" s="258" t="s">
        <v>9</v>
      </c>
      <c r="E243" s="258">
        <v>1</v>
      </c>
      <c r="F243" s="253"/>
      <c r="G243" s="251"/>
    </row>
    <row r="244" spans="1:7" ht="30" customHeight="1" x14ac:dyDescent="0.35">
      <c r="A244" s="249" t="s">
        <v>2031</v>
      </c>
      <c r="B244" s="250"/>
      <c r="C244" s="257" t="s">
        <v>2021</v>
      </c>
      <c r="D244" s="258" t="s">
        <v>9</v>
      </c>
      <c r="E244" s="258">
        <v>1</v>
      </c>
      <c r="F244" s="253"/>
      <c r="G244" s="251"/>
    </row>
    <row r="245" spans="1:7" ht="30" customHeight="1" x14ac:dyDescent="0.35">
      <c r="A245" s="249" t="s">
        <v>2032</v>
      </c>
      <c r="B245" s="250"/>
      <c r="C245" s="257" t="s">
        <v>2022</v>
      </c>
      <c r="D245" s="258" t="s">
        <v>9</v>
      </c>
      <c r="E245" s="258">
        <v>1</v>
      </c>
      <c r="F245" s="253"/>
      <c r="G245" s="251"/>
    </row>
    <row r="246" spans="1:7" ht="30" customHeight="1" x14ac:dyDescent="0.35">
      <c r="A246" s="249" t="s">
        <v>2033</v>
      </c>
      <c r="B246" s="250"/>
      <c r="C246" s="257" t="s">
        <v>2018</v>
      </c>
      <c r="D246" s="258" t="s">
        <v>9</v>
      </c>
      <c r="E246" s="258">
        <v>1</v>
      </c>
      <c r="F246" s="253"/>
      <c r="G246" s="251"/>
    </row>
    <row r="247" spans="1:7" ht="30" customHeight="1" x14ac:dyDescent="0.35">
      <c r="A247" s="249" t="s">
        <v>2034</v>
      </c>
      <c r="B247" s="250"/>
      <c r="C247" s="257" t="s">
        <v>2019</v>
      </c>
      <c r="D247" s="258" t="s">
        <v>9</v>
      </c>
      <c r="E247" s="258">
        <v>1</v>
      </c>
      <c r="F247" s="253"/>
      <c r="G247" s="251"/>
    </row>
    <row r="248" spans="1:7" ht="30" customHeight="1" x14ac:dyDescent="0.35">
      <c r="A248" s="249" t="s">
        <v>2035</v>
      </c>
      <c r="B248" s="250"/>
      <c r="C248" s="257" t="s">
        <v>2020</v>
      </c>
      <c r="D248" s="258" t="s">
        <v>9</v>
      </c>
      <c r="E248" s="258">
        <v>1</v>
      </c>
      <c r="F248" s="253"/>
      <c r="G248" s="251"/>
    </row>
    <row r="249" spans="1:7" ht="30" customHeight="1" x14ac:dyDescent="0.35">
      <c r="A249" s="249" t="s">
        <v>2036</v>
      </c>
      <c r="B249" s="250"/>
      <c r="C249" s="257" t="s">
        <v>2021</v>
      </c>
      <c r="D249" s="258" t="s">
        <v>9</v>
      </c>
      <c r="E249" s="258">
        <v>1</v>
      </c>
      <c r="F249" s="253"/>
      <c r="G249" s="251"/>
    </row>
    <row r="250" spans="1:7" ht="30" customHeight="1" x14ac:dyDescent="0.35">
      <c r="A250" s="249" t="s">
        <v>2037</v>
      </c>
      <c r="B250" s="250"/>
      <c r="C250" s="257" t="s">
        <v>2022</v>
      </c>
      <c r="D250" s="258" t="s">
        <v>9</v>
      </c>
      <c r="E250" s="258">
        <v>1</v>
      </c>
      <c r="F250" s="253"/>
      <c r="G250" s="251"/>
    </row>
    <row r="251" spans="1:7" ht="30" customHeight="1" x14ac:dyDescent="0.35">
      <c r="A251" s="249" t="s">
        <v>2038</v>
      </c>
      <c r="B251" s="250"/>
      <c r="C251" s="257" t="s">
        <v>2018</v>
      </c>
      <c r="D251" s="258" t="s">
        <v>9</v>
      </c>
      <c r="E251" s="258">
        <v>1</v>
      </c>
      <c r="F251" s="253"/>
      <c r="G251" s="251"/>
    </row>
    <row r="252" spans="1:7" ht="30" customHeight="1" x14ac:dyDescent="0.35">
      <c r="A252" s="249" t="s">
        <v>2039</v>
      </c>
      <c r="B252" s="250"/>
      <c r="C252" s="257" t="s">
        <v>2019</v>
      </c>
      <c r="D252" s="258" t="s">
        <v>9</v>
      </c>
      <c r="E252" s="258">
        <v>1</v>
      </c>
      <c r="F252" s="253"/>
      <c r="G252" s="251"/>
    </row>
    <row r="253" spans="1:7" ht="30" customHeight="1" x14ac:dyDescent="0.35">
      <c r="A253" s="249" t="s">
        <v>2040</v>
      </c>
      <c r="B253" s="250"/>
      <c r="C253" s="257" t="s">
        <v>2020</v>
      </c>
      <c r="D253" s="258" t="s">
        <v>9</v>
      </c>
      <c r="E253" s="258">
        <v>1</v>
      </c>
      <c r="F253" s="253"/>
      <c r="G253" s="251"/>
    </row>
    <row r="254" spans="1:7" ht="30" customHeight="1" x14ac:dyDescent="0.35">
      <c r="A254" s="249" t="s">
        <v>2041</v>
      </c>
      <c r="B254" s="250"/>
      <c r="C254" s="257" t="s">
        <v>2021</v>
      </c>
      <c r="D254" s="258" t="s">
        <v>9</v>
      </c>
      <c r="E254" s="258">
        <v>1</v>
      </c>
      <c r="F254" s="253"/>
      <c r="G254" s="251"/>
    </row>
    <row r="255" spans="1:7" ht="30" customHeight="1" x14ac:dyDescent="0.35">
      <c r="A255" s="249" t="s">
        <v>2042</v>
      </c>
      <c r="B255" s="250"/>
      <c r="C255" s="257" t="s">
        <v>2022</v>
      </c>
      <c r="D255" s="258" t="s">
        <v>9</v>
      </c>
      <c r="E255" s="258">
        <v>1</v>
      </c>
      <c r="F255" s="253"/>
      <c r="G255" s="251"/>
    </row>
    <row r="256" spans="1:7" ht="30" customHeight="1" x14ac:dyDescent="0.35">
      <c r="A256" s="249" t="s">
        <v>2043</v>
      </c>
      <c r="B256" s="250"/>
      <c r="C256" s="257" t="s">
        <v>2018</v>
      </c>
      <c r="D256" s="258" t="s">
        <v>9</v>
      </c>
      <c r="E256" s="258">
        <v>1</v>
      </c>
      <c r="F256" s="253"/>
      <c r="G256" s="251"/>
    </row>
    <row r="257" spans="1:7" ht="30" customHeight="1" x14ac:dyDescent="0.35">
      <c r="A257" s="249" t="s">
        <v>2044</v>
      </c>
      <c r="B257" s="250"/>
      <c r="C257" s="257" t="s">
        <v>2019</v>
      </c>
      <c r="D257" s="258" t="s">
        <v>9</v>
      </c>
      <c r="E257" s="258">
        <v>1</v>
      </c>
      <c r="F257" s="253"/>
      <c r="G257" s="251"/>
    </row>
    <row r="258" spans="1:7" ht="30" customHeight="1" x14ac:dyDescent="0.35">
      <c r="A258" s="249" t="s">
        <v>2045</v>
      </c>
      <c r="B258" s="250"/>
      <c r="C258" s="257" t="s">
        <v>2020</v>
      </c>
      <c r="D258" s="258" t="s">
        <v>9</v>
      </c>
      <c r="E258" s="258">
        <v>1</v>
      </c>
      <c r="F258" s="253"/>
      <c r="G258" s="251"/>
    </row>
    <row r="259" spans="1:7" ht="30" customHeight="1" x14ac:dyDescent="0.35">
      <c r="A259" s="249" t="s">
        <v>2046</v>
      </c>
      <c r="B259" s="250"/>
      <c r="C259" s="257" t="s">
        <v>2021</v>
      </c>
      <c r="D259" s="258" t="s">
        <v>9</v>
      </c>
      <c r="E259" s="258">
        <v>1</v>
      </c>
      <c r="F259" s="253"/>
      <c r="G259" s="251"/>
    </row>
    <row r="260" spans="1:7" ht="30" customHeight="1" x14ac:dyDescent="0.35">
      <c r="A260" s="249" t="s">
        <v>2047</v>
      </c>
      <c r="B260" s="250"/>
      <c r="C260" s="257" t="s">
        <v>2022</v>
      </c>
      <c r="D260" s="258" t="s">
        <v>9</v>
      </c>
      <c r="E260" s="258">
        <v>1</v>
      </c>
      <c r="F260" s="253"/>
      <c r="G260" s="251"/>
    </row>
    <row r="261" spans="1:7" ht="30" customHeight="1" x14ac:dyDescent="0.35">
      <c r="A261" s="249" t="s">
        <v>2048</v>
      </c>
      <c r="B261" s="250"/>
      <c r="C261" s="257" t="s">
        <v>2018</v>
      </c>
      <c r="D261" s="258" t="s">
        <v>9</v>
      </c>
      <c r="E261" s="258">
        <v>1</v>
      </c>
      <c r="F261" s="253"/>
      <c r="G261" s="251"/>
    </row>
    <row r="262" spans="1:7" ht="30" customHeight="1" x14ac:dyDescent="0.35">
      <c r="A262" s="249" t="s">
        <v>2049</v>
      </c>
      <c r="B262" s="250"/>
      <c r="C262" s="257" t="s">
        <v>2019</v>
      </c>
      <c r="D262" s="258" t="s">
        <v>9</v>
      </c>
      <c r="E262" s="258">
        <v>1</v>
      </c>
      <c r="F262" s="253"/>
      <c r="G262" s="251"/>
    </row>
    <row r="263" spans="1:7" ht="30" customHeight="1" x14ac:dyDescent="0.35">
      <c r="A263" s="249" t="s">
        <v>2050</v>
      </c>
      <c r="B263" s="250"/>
      <c r="C263" s="257" t="s">
        <v>2020</v>
      </c>
      <c r="D263" s="258" t="s">
        <v>9</v>
      </c>
      <c r="E263" s="258">
        <v>1</v>
      </c>
      <c r="F263" s="253"/>
      <c r="G263" s="251"/>
    </row>
    <row r="264" spans="1:7" ht="30" customHeight="1" x14ac:dyDescent="0.35">
      <c r="A264" s="249" t="s">
        <v>2051</v>
      </c>
      <c r="B264" s="250"/>
      <c r="C264" s="257" t="s">
        <v>2021</v>
      </c>
      <c r="D264" s="258" t="s">
        <v>9</v>
      </c>
      <c r="E264" s="258">
        <v>1</v>
      </c>
      <c r="F264" s="253"/>
      <c r="G264" s="251"/>
    </row>
    <row r="265" spans="1:7" ht="30" customHeight="1" x14ac:dyDescent="0.35">
      <c r="A265" s="249" t="s">
        <v>2052</v>
      </c>
      <c r="B265" s="250"/>
      <c r="C265" s="257" t="s">
        <v>2022</v>
      </c>
      <c r="D265" s="258" t="s">
        <v>9</v>
      </c>
      <c r="E265" s="258">
        <v>1</v>
      </c>
      <c r="F265" s="253"/>
      <c r="G265" s="251"/>
    </row>
    <row r="266" spans="1:7" ht="30" customHeight="1" x14ac:dyDescent="0.35">
      <c r="A266" s="260"/>
      <c r="B266" s="250"/>
      <c r="C266" s="255"/>
      <c r="D266" s="250"/>
      <c r="E266" s="250"/>
      <c r="F266" s="253"/>
      <c r="G266" s="251"/>
    </row>
    <row r="267" spans="1:7" ht="30" customHeight="1" x14ac:dyDescent="0.35">
      <c r="A267" s="260" t="s">
        <v>2058</v>
      </c>
      <c r="B267" s="250"/>
      <c r="C267" s="252" t="s">
        <v>2393</v>
      </c>
      <c r="D267" s="290"/>
      <c r="E267" s="290"/>
      <c r="F267" s="253"/>
      <c r="G267" s="251"/>
    </row>
    <row r="268" spans="1:7" ht="30" customHeight="1" x14ac:dyDescent="0.35">
      <c r="A268" s="260" t="s">
        <v>2059</v>
      </c>
      <c r="B268" s="250"/>
      <c r="C268" s="257" t="s">
        <v>2053</v>
      </c>
      <c r="D268" s="258" t="s">
        <v>9</v>
      </c>
      <c r="E268" s="258">
        <v>1</v>
      </c>
      <c r="F268" s="253"/>
      <c r="G268" s="251"/>
    </row>
    <row r="269" spans="1:7" ht="30" customHeight="1" x14ac:dyDescent="0.35">
      <c r="A269" s="260" t="s">
        <v>2060</v>
      </c>
      <c r="B269" s="250"/>
      <c r="C269" s="257" t="s">
        <v>2054</v>
      </c>
      <c r="D269" s="258" t="s">
        <v>9</v>
      </c>
      <c r="E269" s="258">
        <v>1</v>
      </c>
      <c r="F269" s="253"/>
      <c r="G269" s="251"/>
    </row>
    <row r="270" spans="1:7" ht="30" customHeight="1" x14ac:dyDescent="0.35">
      <c r="A270" s="260" t="s">
        <v>2061</v>
      </c>
      <c r="B270" s="250"/>
      <c r="C270" s="257" t="s">
        <v>2055</v>
      </c>
      <c r="D270" s="258" t="s">
        <v>9</v>
      </c>
      <c r="E270" s="258">
        <v>1</v>
      </c>
      <c r="F270" s="253"/>
      <c r="G270" s="251"/>
    </row>
    <row r="271" spans="1:7" ht="30" customHeight="1" x14ac:dyDescent="0.35">
      <c r="A271" s="260" t="s">
        <v>2062</v>
      </c>
      <c r="B271" s="250"/>
      <c r="C271" s="257" t="s">
        <v>2056</v>
      </c>
      <c r="D271" s="258" t="s">
        <v>9</v>
      </c>
      <c r="E271" s="258">
        <v>1</v>
      </c>
      <c r="F271" s="253"/>
      <c r="G271" s="251"/>
    </row>
    <row r="272" spans="1:7" ht="30" customHeight="1" thickBot="1" x14ac:dyDescent="0.4">
      <c r="A272" s="260" t="s">
        <v>2063</v>
      </c>
      <c r="B272" s="250"/>
      <c r="C272" s="257" t="s">
        <v>2057</v>
      </c>
      <c r="D272" s="258" t="s">
        <v>9</v>
      </c>
      <c r="E272" s="258">
        <v>1</v>
      </c>
      <c r="F272" s="253"/>
      <c r="G272" s="251"/>
    </row>
    <row r="273" spans="1:7" ht="30" customHeight="1" thickBot="1" x14ac:dyDescent="0.4">
      <c r="A273" s="149" t="s">
        <v>6586</v>
      </c>
      <c r="B273" s="150"/>
      <c r="C273" s="151" t="s">
        <v>6505</v>
      </c>
      <c r="D273" s="152"/>
      <c r="E273" s="152"/>
      <c r="F273" s="152"/>
      <c r="G273" s="153"/>
    </row>
    <row r="274" spans="1:7" ht="30" customHeight="1" thickBot="1" x14ac:dyDescent="0.4">
      <c r="A274" s="149" t="s">
        <v>6586</v>
      </c>
      <c r="B274" s="150"/>
      <c r="C274" s="151" t="s">
        <v>6507</v>
      </c>
      <c r="D274" s="152"/>
      <c r="E274" s="152"/>
      <c r="F274" s="152"/>
      <c r="G274" s="153"/>
    </row>
    <row r="275" spans="1:7" ht="30" customHeight="1" x14ac:dyDescent="0.35">
      <c r="A275" s="260" t="s">
        <v>2064</v>
      </c>
      <c r="B275" s="250"/>
      <c r="C275" s="257" t="s">
        <v>2053</v>
      </c>
      <c r="D275" s="258" t="s">
        <v>9</v>
      </c>
      <c r="E275" s="258">
        <v>1</v>
      </c>
      <c r="F275" s="253"/>
      <c r="G275" s="251"/>
    </row>
    <row r="276" spans="1:7" ht="30" customHeight="1" x14ac:dyDescent="0.35">
      <c r="A276" s="260" t="s">
        <v>2065</v>
      </c>
      <c r="B276" s="250"/>
      <c r="C276" s="257" t="s">
        <v>2054</v>
      </c>
      <c r="D276" s="258" t="s">
        <v>9</v>
      </c>
      <c r="E276" s="258">
        <v>1</v>
      </c>
      <c r="F276" s="253"/>
      <c r="G276" s="251"/>
    </row>
    <row r="277" spans="1:7" ht="30" customHeight="1" x14ac:dyDescent="0.35">
      <c r="A277" s="260" t="s">
        <v>2066</v>
      </c>
      <c r="B277" s="250"/>
      <c r="C277" s="255" t="s">
        <v>2055</v>
      </c>
      <c r="D277" s="258" t="s">
        <v>9</v>
      </c>
      <c r="E277" s="258">
        <v>1</v>
      </c>
      <c r="F277" s="253"/>
      <c r="G277" s="251"/>
    </row>
    <row r="278" spans="1:7" ht="30" customHeight="1" x14ac:dyDescent="0.35">
      <c r="A278" s="260" t="s">
        <v>2067</v>
      </c>
      <c r="B278" s="250"/>
      <c r="C278" s="255" t="s">
        <v>2056</v>
      </c>
      <c r="D278" s="258" t="s">
        <v>9</v>
      </c>
      <c r="E278" s="258">
        <v>1</v>
      </c>
      <c r="F278" s="253"/>
      <c r="G278" s="251"/>
    </row>
    <row r="279" spans="1:7" ht="30" customHeight="1" x14ac:dyDescent="0.35">
      <c r="A279" s="260" t="s">
        <v>2068</v>
      </c>
      <c r="B279" s="250"/>
      <c r="C279" s="255" t="s">
        <v>2057</v>
      </c>
      <c r="D279" s="258" t="s">
        <v>9</v>
      </c>
      <c r="E279" s="258">
        <v>1</v>
      </c>
      <c r="F279" s="253"/>
      <c r="G279" s="251"/>
    </row>
    <row r="280" spans="1:7" ht="30" customHeight="1" x14ac:dyDescent="0.35">
      <c r="A280" s="260" t="s">
        <v>2069</v>
      </c>
      <c r="B280" s="250"/>
      <c r="C280" s="255" t="s">
        <v>2053</v>
      </c>
      <c r="D280" s="258" t="s">
        <v>9</v>
      </c>
      <c r="E280" s="258">
        <v>1</v>
      </c>
      <c r="F280" s="253"/>
      <c r="G280" s="251"/>
    </row>
    <row r="281" spans="1:7" ht="30" customHeight="1" x14ac:dyDescent="0.35">
      <c r="A281" s="260" t="s">
        <v>2070</v>
      </c>
      <c r="B281" s="250"/>
      <c r="C281" s="255" t="s">
        <v>2054</v>
      </c>
      <c r="D281" s="258" t="s">
        <v>9</v>
      </c>
      <c r="E281" s="258">
        <v>1</v>
      </c>
      <c r="F281" s="253"/>
      <c r="G281" s="251"/>
    </row>
    <row r="282" spans="1:7" ht="30" customHeight="1" x14ac:dyDescent="0.35">
      <c r="A282" s="260" t="s">
        <v>2071</v>
      </c>
      <c r="B282" s="250"/>
      <c r="C282" s="255" t="s">
        <v>2055</v>
      </c>
      <c r="D282" s="258" t="s">
        <v>9</v>
      </c>
      <c r="E282" s="258">
        <v>1</v>
      </c>
      <c r="F282" s="253"/>
      <c r="G282" s="251"/>
    </row>
    <row r="283" spans="1:7" ht="30" customHeight="1" x14ac:dyDescent="0.35">
      <c r="A283" s="260" t="s">
        <v>2072</v>
      </c>
      <c r="B283" s="250"/>
      <c r="C283" s="255" t="s">
        <v>2056</v>
      </c>
      <c r="D283" s="258" t="s">
        <v>9</v>
      </c>
      <c r="E283" s="258">
        <v>1</v>
      </c>
      <c r="F283" s="253"/>
      <c r="G283" s="251"/>
    </row>
    <row r="284" spans="1:7" ht="30" customHeight="1" x14ac:dyDescent="0.35">
      <c r="A284" s="260" t="s">
        <v>2073</v>
      </c>
      <c r="B284" s="250"/>
      <c r="C284" s="255" t="s">
        <v>2057</v>
      </c>
      <c r="D284" s="258" t="s">
        <v>9</v>
      </c>
      <c r="E284" s="258">
        <v>1</v>
      </c>
      <c r="F284" s="253"/>
      <c r="G284" s="251"/>
    </row>
    <row r="285" spans="1:7" ht="30" customHeight="1" x14ac:dyDescent="0.35">
      <c r="A285" s="260" t="s">
        <v>2074</v>
      </c>
      <c r="B285" s="250"/>
      <c r="C285" s="255" t="s">
        <v>2053</v>
      </c>
      <c r="D285" s="258" t="s">
        <v>9</v>
      </c>
      <c r="E285" s="258">
        <v>1</v>
      </c>
      <c r="F285" s="253"/>
      <c r="G285" s="251"/>
    </row>
    <row r="286" spans="1:7" ht="30" customHeight="1" x14ac:dyDescent="0.35">
      <c r="A286" s="260" t="s">
        <v>2075</v>
      </c>
      <c r="B286" s="250"/>
      <c r="C286" s="255" t="s">
        <v>2054</v>
      </c>
      <c r="D286" s="258" t="s">
        <v>9</v>
      </c>
      <c r="E286" s="258">
        <v>1</v>
      </c>
      <c r="F286" s="253"/>
      <c r="G286" s="251"/>
    </row>
    <row r="287" spans="1:7" ht="30" customHeight="1" x14ac:dyDescent="0.35">
      <c r="A287" s="260" t="s">
        <v>2076</v>
      </c>
      <c r="B287" s="250"/>
      <c r="C287" s="255" t="s">
        <v>2055</v>
      </c>
      <c r="D287" s="258" t="s">
        <v>9</v>
      </c>
      <c r="E287" s="258">
        <v>1</v>
      </c>
      <c r="F287" s="253"/>
      <c r="G287" s="251"/>
    </row>
    <row r="288" spans="1:7" ht="30" customHeight="1" x14ac:dyDescent="0.35">
      <c r="A288" s="260" t="s">
        <v>2077</v>
      </c>
      <c r="B288" s="250"/>
      <c r="C288" s="255" t="s">
        <v>2056</v>
      </c>
      <c r="D288" s="258" t="s">
        <v>9</v>
      </c>
      <c r="E288" s="258">
        <v>1</v>
      </c>
      <c r="F288" s="253"/>
      <c r="G288" s="251"/>
    </row>
    <row r="289" spans="1:7" ht="30" customHeight="1" x14ac:dyDescent="0.35">
      <c r="A289" s="260" t="s">
        <v>2078</v>
      </c>
      <c r="B289" s="250"/>
      <c r="C289" s="255" t="s">
        <v>2057</v>
      </c>
      <c r="D289" s="258" t="s">
        <v>9</v>
      </c>
      <c r="E289" s="258">
        <v>1</v>
      </c>
      <c r="F289" s="253"/>
      <c r="G289" s="251"/>
    </row>
    <row r="290" spans="1:7" ht="30" customHeight="1" x14ac:dyDescent="0.35">
      <c r="A290" s="260" t="s">
        <v>2079</v>
      </c>
      <c r="B290" s="250"/>
      <c r="C290" s="255" t="s">
        <v>2053</v>
      </c>
      <c r="D290" s="258" t="s">
        <v>9</v>
      </c>
      <c r="E290" s="258">
        <v>1</v>
      </c>
      <c r="F290" s="253"/>
      <c r="G290" s="251"/>
    </row>
    <row r="291" spans="1:7" ht="30" customHeight="1" x14ac:dyDescent="0.35">
      <c r="A291" s="260" t="s">
        <v>2080</v>
      </c>
      <c r="B291" s="250"/>
      <c r="C291" s="255" t="s">
        <v>2054</v>
      </c>
      <c r="D291" s="258" t="s">
        <v>9</v>
      </c>
      <c r="E291" s="258">
        <v>1</v>
      </c>
      <c r="F291" s="253"/>
      <c r="G291" s="251"/>
    </row>
    <row r="292" spans="1:7" ht="30" customHeight="1" x14ac:dyDescent="0.35">
      <c r="A292" s="260" t="s">
        <v>2081</v>
      </c>
      <c r="B292" s="250"/>
      <c r="C292" s="255" t="s">
        <v>2055</v>
      </c>
      <c r="D292" s="258" t="s">
        <v>9</v>
      </c>
      <c r="E292" s="258">
        <v>1</v>
      </c>
      <c r="F292" s="253"/>
      <c r="G292" s="251"/>
    </row>
    <row r="293" spans="1:7" ht="30" customHeight="1" x14ac:dyDescent="0.35">
      <c r="A293" s="260" t="s">
        <v>2082</v>
      </c>
      <c r="B293" s="250"/>
      <c r="C293" s="255" t="s">
        <v>2056</v>
      </c>
      <c r="D293" s="258" t="s">
        <v>9</v>
      </c>
      <c r="E293" s="258">
        <v>1</v>
      </c>
      <c r="F293" s="253"/>
      <c r="G293" s="251"/>
    </row>
    <row r="294" spans="1:7" ht="30" customHeight="1" x14ac:dyDescent="0.35">
      <c r="A294" s="260" t="s">
        <v>2083</v>
      </c>
      <c r="B294" s="250"/>
      <c r="C294" s="255" t="s">
        <v>2057</v>
      </c>
      <c r="D294" s="258" t="s">
        <v>9</v>
      </c>
      <c r="E294" s="258">
        <v>1</v>
      </c>
      <c r="F294" s="253"/>
      <c r="G294" s="251"/>
    </row>
    <row r="295" spans="1:7" ht="30" customHeight="1" x14ac:dyDescent="0.35">
      <c r="A295" s="260" t="s">
        <v>2084</v>
      </c>
      <c r="B295" s="250"/>
      <c r="C295" s="255" t="s">
        <v>2053</v>
      </c>
      <c r="D295" s="258" t="s">
        <v>9</v>
      </c>
      <c r="E295" s="258">
        <v>1</v>
      </c>
      <c r="F295" s="253"/>
      <c r="G295" s="251"/>
    </row>
    <row r="296" spans="1:7" ht="30" customHeight="1" x14ac:dyDescent="0.35">
      <c r="A296" s="260" t="s">
        <v>2085</v>
      </c>
      <c r="B296" s="250"/>
      <c r="C296" s="255" t="s">
        <v>2054</v>
      </c>
      <c r="D296" s="258" t="s">
        <v>9</v>
      </c>
      <c r="E296" s="258">
        <v>1</v>
      </c>
      <c r="F296" s="253"/>
      <c r="G296" s="251"/>
    </row>
    <row r="297" spans="1:7" ht="30" customHeight="1" x14ac:dyDescent="0.35">
      <c r="A297" s="260" t="s">
        <v>2086</v>
      </c>
      <c r="B297" s="250"/>
      <c r="C297" s="255" t="s">
        <v>2055</v>
      </c>
      <c r="D297" s="258" t="s">
        <v>9</v>
      </c>
      <c r="E297" s="258">
        <v>1</v>
      </c>
      <c r="F297" s="253"/>
      <c r="G297" s="251"/>
    </row>
    <row r="298" spans="1:7" ht="30" customHeight="1" x14ac:dyDescent="0.35">
      <c r="A298" s="260" t="s">
        <v>2087</v>
      </c>
      <c r="B298" s="250"/>
      <c r="C298" s="255" t="s">
        <v>2056</v>
      </c>
      <c r="D298" s="258" t="s">
        <v>9</v>
      </c>
      <c r="E298" s="258">
        <v>1</v>
      </c>
      <c r="F298" s="253"/>
      <c r="G298" s="251"/>
    </row>
    <row r="299" spans="1:7" ht="30" customHeight="1" x14ac:dyDescent="0.35">
      <c r="A299" s="260" t="s">
        <v>2088</v>
      </c>
      <c r="B299" s="250"/>
      <c r="C299" s="255" t="s">
        <v>2057</v>
      </c>
      <c r="D299" s="258" t="s">
        <v>9</v>
      </c>
      <c r="E299" s="258">
        <v>1</v>
      </c>
      <c r="F299" s="253"/>
      <c r="G299" s="251"/>
    </row>
    <row r="300" spans="1:7" ht="30" customHeight="1" x14ac:dyDescent="0.35">
      <c r="A300" s="260" t="s">
        <v>2094</v>
      </c>
      <c r="B300" s="250"/>
      <c r="C300" s="257" t="s">
        <v>2089</v>
      </c>
      <c r="D300" s="258" t="s">
        <v>9</v>
      </c>
      <c r="E300" s="258">
        <v>1</v>
      </c>
      <c r="F300" s="253"/>
      <c r="G300" s="251"/>
    </row>
    <row r="301" spans="1:7" ht="30" customHeight="1" x14ac:dyDescent="0.35">
      <c r="A301" s="260" t="s">
        <v>2095</v>
      </c>
      <c r="B301" s="250"/>
      <c r="C301" s="257" t="s">
        <v>2090</v>
      </c>
      <c r="D301" s="258" t="s">
        <v>9</v>
      </c>
      <c r="E301" s="258">
        <v>1</v>
      </c>
      <c r="F301" s="253"/>
      <c r="G301" s="251"/>
    </row>
    <row r="302" spans="1:7" ht="30" customHeight="1" x14ac:dyDescent="0.35">
      <c r="A302" s="260" t="s">
        <v>2096</v>
      </c>
      <c r="B302" s="250"/>
      <c r="C302" s="255" t="s">
        <v>2091</v>
      </c>
      <c r="D302" s="258" t="s">
        <v>9</v>
      </c>
      <c r="E302" s="258">
        <v>1</v>
      </c>
      <c r="F302" s="253"/>
      <c r="G302" s="251"/>
    </row>
    <row r="303" spans="1:7" ht="30" customHeight="1" x14ac:dyDescent="0.35">
      <c r="A303" s="260" t="s">
        <v>2097</v>
      </c>
      <c r="B303" s="250"/>
      <c r="C303" s="257" t="s">
        <v>2092</v>
      </c>
      <c r="D303" s="258" t="s">
        <v>9</v>
      </c>
      <c r="E303" s="258">
        <v>1</v>
      </c>
      <c r="F303" s="253"/>
      <c r="G303" s="251"/>
    </row>
    <row r="304" spans="1:7" ht="30" customHeight="1" x14ac:dyDescent="0.35">
      <c r="A304" s="260" t="s">
        <v>2098</v>
      </c>
      <c r="B304" s="250"/>
      <c r="C304" s="257" t="s">
        <v>2093</v>
      </c>
      <c r="D304" s="258" t="s">
        <v>9</v>
      </c>
      <c r="E304" s="258">
        <v>1</v>
      </c>
      <c r="F304" s="253"/>
      <c r="G304" s="251"/>
    </row>
    <row r="305" spans="1:7" ht="30" customHeight="1" x14ac:dyDescent="0.35">
      <c r="A305" s="260" t="s">
        <v>2099</v>
      </c>
      <c r="B305" s="250"/>
      <c r="C305" s="257" t="s">
        <v>2089</v>
      </c>
      <c r="D305" s="258" t="s">
        <v>9</v>
      </c>
      <c r="E305" s="258">
        <v>1</v>
      </c>
      <c r="F305" s="253"/>
      <c r="G305" s="251"/>
    </row>
    <row r="306" spans="1:7" ht="30" customHeight="1" thickBot="1" x14ac:dyDescent="0.4">
      <c r="A306" s="260" t="s">
        <v>2100</v>
      </c>
      <c r="B306" s="250"/>
      <c r="C306" s="257" t="s">
        <v>2090</v>
      </c>
      <c r="D306" s="258" t="s">
        <v>9</v>
      </c>
      <c r="E306" s="258">
        <v>1</v>
      </c>
      <c r="F306" s="253"/>
      <c r="G306" s="251"/>
    </row>
    <row r="307" spans="1:7" ht="30" customHeight="1" thickBot="1" x14ac:dyDescent="0.4">
      <c r="A307" s="149" t="s">
        <v>6586</v>
      </c>
      <c r="B307" s="150"/>
      <c r="C307" s="151" t="s">
        <v>6505</v>
      </c>
      <c r="D307" s="152"/>
      <c r="E307" s="152"/>
      <c r="F307" s="152"/>
      <c r="G307" s="153"/>
    </row>
    <row r="308" spans="1:7" ht="30" customHeight="1" thickBot="1" x14ac:dyDescent="0.4">
      <c r="A308" s="149" t="s">
        <v>6586</v>
      </c>
      <c r="B308" s="150"/>
      <c r="C308" s="151" t="s">
        <v>6507</v>
      </c>
      <c r="D308" s="152"/>
      <c r="E308" s="152"/>
      <c r="F308" s="152"/>
      <c r="G308" s="153"/>
    </row>
    <row r="309" spans="1:7" ht="30" customHeight="1" x14ac:dyDescent="0.35">
      <c r="A309" s="260" t="s">
        <v>2101</v>
      </c>
      <c r="B309" s="250"/>
      <c r="C309" s="257" t="s">
        <v>2091</v>
      </c>
      <c r="D309" s="258" t="s">
        <v>9</v>
      </c>
      <c r="E309" s="258">
        <v>1</v>
      </c>
      <c r="F309" s="253"/>
      <c r="G309" s="251"/>
    </row>
    <row r="310" spans="1:7" ht="30" customHeight="1" x14ac:dyDescent="0.35">
      <c r="A310" s="260" t="s">
        <v>2102</v>
      </c>
      <c r="B310" s="250"/>
      <c r="C310" s="257" t="s">
        <v>2092</v>
      </c>
      <c r="D310" s="258" t="s">
        <v>9</v>
      </c>
      <c r="E310" s="258">
        <v>1</v>
      </c>
      <c r="F310" s="253"/>
      <c r="G310" s="251"/>
    </row>
    <row r="311" spans="1:7" ht="30" customHeight="1" x14ac:dyDescent="0.35">
      <c r="A311" s="260" t="s">
        <v>2103</v>
      </c>
      <c r="B311" s="250"/>
      <c r="C311" s="257" t="s">
        <v>2093</v>
      </c>
      <c r="D311" s="258" t="s">
        <v>9</v>
      </c>
      <c r="E311" s="258">
        <v>1</v>
      </c>
      <c r="F311" s="253"/>
      <c r="G311" s="251"/>
    </row>
    <row r="312" spans="1:7" ht="30" customHeight="1" x14ac:dyDescent="0.35">
      <c r="A312" s="260" t="s">
        <v>2104</v>
      </c>
      <c r="B312" s="250"/>
      <c r="C312" s="257" t="s">
        <v>2089</v>
      </c>
      <c r="D312" s="258" t="s">
        <v>9</v>
      </c>
      <c r="E312" s="258">
        <v>1</v>
      </c>
      <c r="F312" s="253"/>
      <c r="G312" s="251"/>
    </row>
    <row r="313" spans="1:7" ht="30" customHeight="1" x14ac:dyDescent="0.35">
      <c r="A313" s="260" t="s">
        <v>2105</v>
      </c>
      <c r="B313" s="250"/>
      <c r="C313" s="257" t="s">
        <v>2090</v>
      </c>
      <c r="D313" s="258" t="s">
        <v>9</v>
      </c>
      <c r="E313" s="258">
        <v>1</v>
      </c>
      <c r="F313" s="253"/>
      <c r="G313" s="251"/>
    </row>
    <row r="314" spans="1:7" ht="30" customHeight="1" x14ac:dyDescent="0.35">
      <c r="A314" s="260" t="s">
        <v>2106</v>
      </c>
      <c r="B314" s="250"/>
      <c r="C314" s="257" t="s">
        <v>2091</v>
      </c>
      <c r="D314" s="258" t="s">
        <v>9</v>
      </c>
      <c r="E314" s="258">
        <v>1</v>
      </c>
      <c r="F314" s="253"/>
      <c r="G314" s="251"/>
    </row>
    <row r="315" spans="1:7" ht="30" customHeight="1" x14ac:dyDescent="0.35">
      <c r="A315" s="260" t="s">
        <v>2107</v>
      </c>
      <c r="B315" s="250"/>
      <c r="C315" s="257" t="s">
        <v>2092</v>
      </c>
      <c r="D315" s="258" t="s">
        <v>9</v>
      </c>
      <c r="E315" s="258">
        <v>1</v>
      </c>
      <c r="F315" s="253"/>
      <c r="G315" s="251"/>
    </row>
    <row r="316" spans="1:7" ht="30" customHeight="1" x14ac:dyDescent="0.35">
      <c r="A316" s="260" t="s">
        <v>2108</v>
      </c>
      <c r="B316" s="250"/>
      <c r="C316" s="257" t="s">
        <v>2093</v>
      </c>
      <c r="D316" s="258" t="s">
        <v>9</v>
      </c>
      <c r="E316" s="258">
        <v>1</v>
      </c>
      <c r="F316" s="253"/>
      <c r="G316" s="251"/>
    </row>
    <row r="317" spans="1:7" ht="30" customHeight="1" x14ac:dyDescent="0.35">
      <c r="A317" s="260" t="s">
        <v>2109</v>
      </c>
      <c r="B317" s="250"/>
      <c r="C317" s="257" t="s">
        <v>2089</v>
      </c>
      <c r="D317" s="258" t="s">
        <v>9</v>
      </c>
      <c r="E317" s="258">
        <v>1</v>
      </c>
      <c r="F317" s="253"/>
      <c r="G317" s="251"/>
    </row>
    <row r="318" spans="1:7" ht="30" customHeight="1" x14ac:dyDescent="0.35">
      <c r="A318" s="260" t="s">
        <v>2110</v>
      </c>
      <c r="B318" s="250"/>
      <c r="C318" s="257" t="s">
        <v>2090</v>
      </c>
      <c r="D318" s="258" t="s">
        <v>9</v>
      </c>
      <c r="E318" s="258">
        <v>1</v>
      </c>
      <c r="F318" s="253"/>
      <c r="G318" s="251"/>
    </row>
    <row r="319" spans="1:7" ht="30" customHeight="1" x14ac:dyDescent="0.35">
      <c r="A319" s="260" t="s">
        <v>2111</v>
      </c>
      <c r="B319" s="250"/>
      <c r="C319" s="257" t="s">
        <v>2091</v>
      </c>
      <c r="D319" s="258" t="s">
        <v>9</v>
      </c>
      <c r="E319" s="258">
        <v>1</v>
      </c>
      <c r="F319" s="253"/>
      <c r="G319" s="251"/>
    </row>
    <row r="320" spans="1:7" ht="30" customHeight="1" x14ac:dyDescent="0.35">
      <c r="A320" s="260" t="s">
        <v>2112</v>
      </c>
      <c r="B320" s="250"/>
      <c r="C320" s="257" t="s">
        <v>2092</v>
      </c>
      <c r="D320" s="258" t="s">
        <v>9</v>
      </c>
      <c r="E320" s="258">
        <v>1</v>
      </c>
      <c r="F320" s="253"/>
      <c r="G320" s="251"/>
    </row>
    <row r="321" spans="1:7" ht="30" customHeight="1" x14ac:dyDescent="0.35">
      <c r="A321" s="260" t="s">
        <v>2113</v>
      </c>
      <c r="B321" s="250"/>
      <c r="C321" s="257" t="s">
        <v>2093</v>
      </c>
      <c r="D321" s="258" t="s">
        <v>9</v>
      </c>
      <c r="E321" s="258">
        <v>1</v>
      </c>
      <c r="F321" s="253"/>
      <c r="G321" s="251"/>
    </row>
    <row r="322" spans="1:7" ht="30" customHeight="1" x14ac:dyDescent="0.35">
      <c r="A322" s="260" t="s">
        <v>2114</v>
      </c>
      <c r="B322" s="250"/>
      <c r="C322" s="257" t="s">
        <v>2089</v>
      </c>
      <c r="D322" s="258" t="s">
        <v>9</v>
      </c>
      <c r="E322" s="258">
        <v>1</v>
      </c>
      <c r="F322" s="253"/>
      <c r="G322" s="251"/>
    </row>
    <row r="323" spans="1:7" ht="30" customHeight="1" x14ac:dyDescent="0.35">
      <c r="A323" s="260" t="s">
        <v>2115</v>
      </c>
      <c r="B323" s="250"/>
      <c r="C323" s="257" t="s">
        <v>2090</v>
      </c>
      <c r="D323" s="258" t="s">
        <v>9</v>
      </c>
      <c r="E323" s="258">
        <v>1</v>
      </c>
      <c r="F323" s="253"/>
      <c r="G323" s="251"/>
    </row>
    <row r="324" spans="1:7" ht="30" customHeight="1" x14ac:dyDescent="0.35">
      <c r="A324" s="260" t="s">
        <v>2116</v>
      </c>
      <c r="B324" s="250"/>
      <c r="C324" s="257" t="s">
        <v>2091</v>
      </c>
      <c r="D324" s="258" t="s">
        <v>9</v>
      </c>
      <c r="E324" s="258">
        <v>1</v>
      </c>
      <c r="F324" s="253"/>
      <c r="G324" s="251"/>
    </row>
    <row r="325" spans="1:7" ht="30" customHeight="1" x14ac:dyDescent="0.35">
      <c r="A325" s="260" t="s">
        <v>2117</v>
      </c>
      <c r="B325" s="250"/>
      <c r="C325" s="257" t="s">
        <v>2092</v>
      </c>
      <c r="D325" s="258" t="s">
        <v>9</v>
      </c>
      <c r="E325" s="258">
        <v>1</v>
      </c>
      <c r="F325" s="253"/>
      <c r="G325" s="251"/>
    </row>
    <row r="326" spans="1:7" ht="30" customHeight="1" x14ac:dyDescent="0.35">
      <c r="A326" s="260" t="s">
        <v>2118</v>
      </c>
      <c r="B326" s="250"/>
      <c r="C326" s="257" t="s">
        <v>2093</v>
      </c>
      <c r="D326" s="258" t="s">
        <v>9</v>
      </c>
      <c r="E326" s="258">
        <v>1</v>
      </c>
      <c r="F326" s="253"/>
      <c r="G326" s="251"/>
    </row>
    <row r="327" spans="1:7" ht="30" customHeight="1" x14ac:dyDescent="0.35">
      <c r="A327" s="260" t="s">
        <v>2119</v>
      </c>
      <c r="B327" s="250"/>
      <c r="C327" s="257" t="s">
        <v>2089</v>
      </c>
      <c r="D327" s="258" t="s">
        <v>9</v>
      </c>
      <c r="E327" s="258">
        <v>1</v>
      </c>
      <c r="F327" s="253"/>
      <c r="G327" s="251"/>
    </row>
    <row r="328" spans="1:7" ht="30" customHeight="1" x14ac:dyDescent="0.35">
      <c r="A328" s="260" t="s">
        <v>2120</v>
      </c>
      <c r="B328" s="250"/>
      <c r="C328" s="257" t="s">
        <v>2090</v>
      </c>
      <c r="D328" s="258" t="s">
        <v>9</v>
      </c>
      <c r="E328" s="258">
        <v>1</v>
      </c>
      <c r="F328" s="253"/>
      <c r="G328" s="251"/>
    </row>
    <row r="329" spans="1:7" ht="30" customHeight="1" x14ac:dyDescent="0.35">
      <c r="A329" s="260" t="s">
        <v>2121</v>
      </c>
      <c r="B329" s="250"/>
      <c r="C329" s="257" t="s">
        <v>2091</v>
      </c>
      <c r="D329" s="258" t="s">
        <v>9</v>
      </c>
      <c r="E329" s="258">
        <v>1</v>
      </c>
      <c r="F329" s="253"/>
      <c r="G329" s="251"/>
    </row>
    <row r="330" spans="1:7" ht="30" customHeight="1" x14ac:dyDescent="0.35">
      <c r="A330" s="260" t="s">
        <v>2122</v>
      </c>
      <c r="B330" s="250"/>
      <c r="C330" s="257" t="s">
        <v>2092</v>
      </c>
      <c r="D330" s="258" t="s">
        <v>9</v>
      </c>
      <c r="E330" s="258">
        <v>1</v>
      </c>
      <c r="F330" s="253"/>
      <c r="G330" s="251"/>
    </row>
    <row r="331" spans="1:7" ht="30" customHeight="1" x14ac:dyDescent="0.35">
      <c r="A331" s="260" t="s">
        <v>2123</v>
      </c>
      <c r="B331" s="250"/>
      <c r="C331" s="257" t="s">
        <v>2093</v>
      </c>
      <c r="D331" s="258" t="s">
        <v>9</v>
      </c>
      <c r="E331" s="258">
        <v>1</v>
      </c>
      <c r="F331" s="253"/>
      <c r="G331" s="251"/>
    </row>
    <row r="332" spans="1:7" ht="30" customHeight="1" x14ac:dyDescent="0.35">
      <c r="A332" s="260" t="s">
        <v>2124</v>
      </c>
      <c r="B332" s="250"/>
      <c r="C332" s="255" t="s">
        <v>1609</v>
      </c>
      <c r="D332" s="256" t="s">
        <v>9</v>
      </c>
      <c r="E332" s="256">
        <v>1</v>
      </c>
      <c r="F332" s="253"/>
      <c r="G332" s="251"/>
    </row>
    <row r="333" spans="1:7" ht="30" customHeight="1" x14ac:dyDescent="0.35">
      <c r="A333" s="260" t="s">
        <v>2125</v>
      </c>
      <c r="B333" s="250"/>
      <c r="C333" s="257" t="s">
        <v>1610</v>
      </c>
      <c r="D333" s="258" t="s">
        <v>9</v>
      </c>
      <c r="E333" s="258">
        <v>1</v>
      </c>
      <c r="F333" s="253"/>
      <c r="G333" s="251"/>
    </row>
    <row r="334" spans="1:7" ht="30" customHeight="1" x14ac:dyDescent="0.35">
      <c r="A334" s="260" t="s">
        <v>2126</v>
      </c>
      <c r="B334" s="250"/>
      <c r="C334" s="257" t="s">
        <v>1611</v>
      </c>
      <c r="D334" s="258" t="s">
        <v>9</v>
      </c>
      <c r="E334" s="258">
        <v>1</v>
      </c>
      <c r="F334" s="253"/>
      <c r="G334" s="251"/>
    </row>
    <row r="335" spans="1:7" ht="30" customHeight="1" x14ac:dyDescent="0.35">
      <c r="A335" s="260" t="s">
        <v>2127</v>
      </c>
      <c r="B335" s="250"/>
      <c r="C335" s="255" t="s">
        <v>1612</v>
      </c>
      <c r="D335" s="256" t="s">
        <v>9</v>
      </c>
      <c r="E335" s="256">
        <v>1</v>
      </c>
      <c r="F335" s="253"/>
      <c r="G335" s="251"/>
    </row>
    <row r="336" spans="1:7" ht="30" customHeight="1" x14ac:dyDescent="0.35">
      <c r="A336" s="260" t="s">
        <v>2128</v>
      </c>
      <c r="B336" s="250"/>
      <c r="C336" s="257" t="s">
        <v>1613</v>
      </c>
      <c r="D336" s="258" t="s">
        <v>9</v>
      </c>
      <c r="E336" s="258">
        <v>1</v>
      </c>
      <c r="F336" s="253"/>
      <c r="G336" s="251"/>
    </row>
    <row r="337" spans="1:7" ht="30" customHeight="1" x14ac:dyDescent="0.35">
      <c r="A337" s="260" t="s">
        <v>2129</v>
      </c>
      <c r="B337" s="250"/>
      <c r="C337" s="257" t="s">
        <v>1614</v>
      </c>
      <c r="D337" s="258" t="s">
        <v>9</v>
      </c>
      <c r="E337" s="258">
        <v>1</v>
      </c>
      <c r="F337" s="253"/>
      <c r="G337" s="251"/>
    </row>
    <row r="338" spans="1:7" ht="30" customHeight="1" x14ac:dyDescent="0.35">
      <c r="A338" s="260" t="s">
        <v>2130</v>
      </c>
      <c r="B338" s="250"/>
      <c r="C338" s="255" t="s">
        <v>1615</v>
      </c>
      <c r="D338" s="256" t="s">
        <v>9</v>
      </c>
      <c r="E338" s="256">
        <v>1</v>
      </c>
      <c r="F338" s="253"/>
      <c r="G338" s="251"/>
    </row>
    <row r="339" spans="1:7" ht="30" customHeight="1" x14ac:dyDescent="0.35">
      <c r="A339" s="260" t="s">
        <v>2131</v>
      </c>
      <c r="B339" s="250"/>
      <c r="C339" s="257" t="s">
        <v>1616</v>
      </c>
      <c r="D339" s="258" t="s">
        <v>9</v>
      </c>
      <c r="E339" s="258">
        <v>1</v>
      </c>
      <c r="F339" s="253"/>
      <c r="G339" s="251"/>
    </row>
    <row r="340" spans="1:7" ht="30" customHeight="1" thickBot="1" x14ac:dyDescent="0.4">
      <c r="A340" s="260" t="s">
        <v>2132</v>
      </c>
      <c r="B340" s="250"/>
      <c r="C340" s="257" t="s">
        <v>1617</v>
      </c>
      <c r="D340" s="258" t="s">
        <v>9</v>
      </c>
      <c r="E340" s="258">
        <v>1</v>
      </c>
      <c r="F340" s="253"/>
      <c r="G340" s="251"/>
    </row>
    <row r="341" spans="1:7" ht="30" customHeight="1" thickBot="1" x14ac:dyDescent="0.4">
      <c r="A341" s="149" t="s">
        <v>6586</v>
      </c>
      <c r="B341" s="150"/>
      <c r="C341" s="151" t="s">
        <v>6505</v>
      </c>
      <c r="D341" s="152"/>
      <c r="E341" s="152"/>
      <c r="F341" s="152"/>
      <c r="G341" s="153"/>
    </row>
    <row r="342" spans="1:7" ht="30" customHeight="1" thickBot="1" x14ac:dyDescent="0.4">
      <c r="A342" s="149" t="s">
        <v>6586</v>
      </c>
      <c r="B342" s="150"/>
      <c r="C342" s="151" t="s">
        <v>6507</v>
      </c>
      <c r="D342" s="152"/>
      <c r="E342" s="152"/>
      <c r="F342" s="152"/>
      <c r="G342" s="153"/>
    </row>
    <row r="343" spans="1:7" ht="30" customHeight="1" x14ac:dyDescent="0.35">
      <c r="A343" s="260" t="s">
        <v>2133</v>
      </c>
      <c r="B343" s="250"/>
      <c r="C343" s="255" t="s">
        <v>1618</v>
      </c>
      <c r="D343" s="256" t="s">
        <v>9</v>
      </c>
      <c r="E343" s="256">
        <v>1</v>
      </c>
      <c r="F343" s="253"/>
      <c r="G343" s="251"/>
    </row>
    <row r="344" spans="1:7" ht="30" customHeight="1" x14ac:dyDescent="0.35">
      <c r="A344" s="260" t="s">
        <v>2134</v>
      </c>
      <c r="B344" s="250"/>
      <c r="C344" s="257" t="s">
        <v>1619</v>
      </c>
      <c r="D344" s="258" t="s">
        <v>9</v>
      </c>
      <c r="E344" s="258">
        <v>1</v>
      </c>
      <c r="F344" s="253"/>
      <c r="G344" s="251"/>
    </row>
    <row r="345" spans="1:7" ht="30" customHeight="1" x14ac:dyDescent="0.35">
      <c r="A345" s="260" t="s">
        <v>2135</v>
      </c>
      <c r="B345" s="250"/>
      <c r="C345" s="257" t="s">
        <v>1620</v>
      </c>
      <c r="D345" s="258" t="s">
        <v>9</v>
      </c>
      <c r="E345" s="258">
        <v>1</v>
      </c>
      <c r="F345" s="253"/>
      <c r="G345" s="251"/>
    </row>
    <row r="346" spans="1:7" ht="30" customHeight="1" x14ac:dyDescent="0.35">
      <c r="A346" s="260" t="s">
        <v>2136</v>
      </c>
      <c r="B346" s="250"/>
      <c r="C346" s="257" t="s">
        <v>1621</v>
      </c>
      <c r="D346" s="256" t="s">
        <v>9</v>
      </c>
      <c r="E346" s="256">
        <v>1</v>
      </c>
      <c r="F346" s="253"/>
      <c r="G346" s="251"/>
    </row>
    <row r="347" spans="1:7" ht="30" customHeight="1" x14ac:dyDescent="0.35">
      <c r="A347" s="260" t="s">
        <v>2137</v>
      </c>
      <c r="B347" s="250"/>
      <c r="C347" s="257" t="s">
        <v>1622</v>
      </c>
      <c r="D347" s="258" t="s">
        <v>9</v>
      </c>
      <c r="E347" s="258">
        <v>1</v>
      </c>
      <c r="F347" s="253"/>
      <c r="G347" s="251"/>
    </row>
    <row r="348" spans="1:7" ht="30" customHeight="1" x14ac:dyDescent="0.35">
      <c r="A348" s="260" t="s">
        <v>2138</v>
      </c>
      <c r="B348" s="250"/>
      <c r="C348" s="257" t="s">
        <v>1623</v>
      </c>
      <c r="D348" s="258" t="s">
        <v>9</v>
      </c>
      <c r="E348" s="258">
        <v>1</v>
      </c>
      <c r="F348" s="253"/>
      <c r="G348" s="251"/>
    </row>
    <row r="349" spans="1:7" ht="30" customHeight="1" x14ac:dyDescent="0.35">
      <c r="A349" s="260" t="s">
        <v>2139</v>
      </c>
      <c r="B349" s="250"/>
      <c r="C349" s="257" t="s">
        <v>1624</v>
      </c>
      <c r="D349" s="258" t="s">
        <v>9</v>
      </c>
      <c r="E349" s="258">
        <v>1</v>
      </c>
      <c r="F349" s="253"/>
      <c r="G349" s="251"/>
    </row>
    <row r="350" spans="1:7" ht="30" customHeight="1" x14ac:dyDescent="0.35">
      <c r="A350" s="260" t="s">
        <v>2140</v>
      </c>
      <c r="B350" s="250"/>
      <c r="C350" s="257" t="s">
        <v>1625</v>
      </c>
      <c r="D350" s="258" t="s">
        <v>9</v>
      </c>
      <c r="E350" s="258">
        <v>1</v>
      </c>
      <c r="F350" s="253"/>
      <c r="G350" s="251"/>
    </row>
    <row r="351" spans="1:7" ht="30" customHeight="1" x14ac:dyDescent="0.35">
      <c r="A351" s="260" t="s">
        <v>2141</v>
      </c>
      <c r="B351" s="250"/>
      <c r="C351" s="257" t="s">
        <v>1626</v>
      </c>
      <c r="D351" s="258" t="s">
        <v>9</v>
      </c>
      <c r="E351" s="258">
        <v>1</v>
      </c>
      <c r="F351" s="253"/>
      <c r="G351" s="251"/>
    </row>
    <row r="352" spans="1:7" ht="30" customHeight="1" x14ac:dyDescent="0.35">
      <c r="A352" s="260" t="s">
        <v>2142</v>
      </c>
      <c r="B352" s="250"/>
      <c r="C352" s="257" t="s">
        <v>1627</v>
      </c>
      <c r="D352" s="258" t="s">
        <v>9</v>
      </c>
      <c r="E352" s="258">
        <v>1</v>
      </c>
      <c r="F352" s="253"/>
      <c r="G352" s="251"/>
    </row>
    <row r="353" spans="1:7" ht="30" customHeight="1" x14ac:dyDescent="0.35">
      <c r="A353" s="260" t="s">
        <v>2143</v>
      </c>
      <c r="B353" s="250"/>
      <c r="C353" s="257" t="s">
        <v>1628</v>
      </c>
      <c r="D353" s="258" t="s">
        <v>9</v>
      </c>
      <c r="E353" s="258">
        <v>1</v>
      </c>
      <c r="F353" s="253"/>
      <c r="G353" s="251"/>
    </row>
    <row r="354" spans="1:7" ht="30" customHeight="1" x14ac:dyDescent="0.35">
      <c r="A354" s="260" t="s">
        <v>2144</v>
      </c>
      <c r="B354" s="250"/>
      <c r="C354" s="257" t="s">
        <v>1629</v>
      </c>
      <c r="D354" s="258" t="s">
        <v>9</v>
      </c>
      <c r="E354" s="258">
        <v>1</v>
      </c>
      <c r="F354" s="253"/>
      <c r="G354" s="251"/>
    </row>
    <row r="355" spans="1:7" ht="30" customHeight="1" x14ac:dyDescent="0.35">
      <c r="A355" s="260" t="s">
        <v>2145</v>
      </c>
      <c r="B355" s="250"/>
      <c r="C355" s="257" t="s">
        <v>1630</v>
      </c>
      <c r="D355" s="258" t="s">
        <v>9</v>
      </c>
      <c r="E355" s="258">
        <v>1</v>
      </c>
      <c r="F355" s="253"/>
      <c r="G355" s="251"/>
    </row>
    <row r="356" spans="1:7" ht="30" customHeight="1" x14ac:dyDescent="0.35">
      <c r="A356" s="260" t="s">
        <v>2146</v>
      </c>
      <c r="B356" s="250"/>
      <c r="C356" s="257" t="s">
        <v>1631</v>
      </c>
      <c r="D356" s="258" t="s">
        <v>9</v>
      </c>
      <c r="E356" s="258">
        <v>1</v>
      </c>
      <c r="F356" s="253"/>
      <c r="G356" s="251"/>
    </row>
    <row r="357" spans="1:7" ht="30" customHeight="1" x14ac:dyDescent="0.35">
      <c r="A357" s="260" t="s">
        <v>2147</v>
      </c>
      <c r="B357" s="250"/>
      <c r="C357" s="257" t="s">
        <v>1632</v>
      </c>
      <c r="D357" s="258" t="s">
        <v>9</v>
      </c>
      <c r="E357" s="258">
        <v>1</v>
      </c>
      <c r="F357" s="253"/>
      <c r="G357" s="251"/>
    </row>
    <row r="358" spans="1:7" ht="30" customHeight="1" x14ac:dyDescent="0.35">
      <c r="A358" s="260" t="s">
        <v>2148</v>
      </c>
      <c r="B358" s="250"/>
      <c r="C358" s="257" t="s">
        <v>1633</v>
      </c>
      <c r="D358" s="258" t="s">
        <v>9</v>
      </c>
      <c r="E358" s="258">
        <v>1</v>
      </c>
      <c r="F358" s="253"/>
      <c r="G358" s="251"/>
    </row>
    <row r="359" spans="1:7" ht="30" customHeight="1" x14ac:dyDescent="0.35">
      <c r="A359" s="260" t="s">
        <v>2149</v>
      </c>
      <c r="B359" s="250"/>
      <c r="C359" s="257" t="s">
        <v>1634</v>
      </c>
      <c r="D359" s="258" t="s">
        <v>9</v>
      </c>
      <c r="E359" s="258">
        <v>1</v>
      </c>
      <c r="F359" s="253"/>
      <c r="G359" s="251"/>
    </row>
    <row r="360" spans="1:7" ht="30" customHeight="1" x14ac:dyDescent="0.35">
      <c r="A360" s="260" t="s">
        <v>2150</v>
      </c>
      <c r="B360" s="250"/>
      <c r="C360" s="257" t="s">
        <v>1635</v>
      </c>
      <c r="D360" s="258" t="s">
        <v>9</v>
      </c>
      <c r="E360" s="258">
        <v>1</v>
      </c>
      <c r="F360" s="253"/>
      <c r="G360" s="251"/>
    </row>
    <row r="361" spans="1:7" ht="30" customHeight="1" x14ac:dyDescent="0.35">
      <c r="A361" s="260" t="s">
        <v>2151</v>
      </c>
      <c r="B361" s="250"/>
      <c r="C361" s="257" t="s">
        <v>1636</v>
      </c>
      <c r="D361" s="256" t="s">
        <v>9</v>
      </c>
      <c r="E361" s="256">
        <v>1</v>
      </c>
      <c r="F361" s="253"/>
      <c r="G361" s="251"/>
    </row>
    <row r="362" spans="1:7" ht="30" customHeight="1" x14ac:dyDescent="0.35">
      <c r="A362" s="260" t="s">
        <v>2152</v>
      </c>
      <c r="B362" s="250"/>
      <c r="C362" s="257" t="s">
        <v>1637</v>
      </c>
      <c r="D362" s="258" t="s">
        <v>9</v>
      </c>
      <c r="E362" s="258">
        <v>1</v>
      </c>
      <c r="F362" s="253"/>
      <c r="G362" s="251"/>
    </row>
    <row r="363" spans="1:7" ht="30" customHeight="1" x14ac:dyDescent="0.35">
      <c r="A363" s="260" t="s">
        <v>2153</v>
      </c>
      <c r="B363" s="250"/>
      <c r="C363" s="257" t="s">
        <v>1638</v>
      </c>
      <c r="D363" s="258" t="s">
        <v>9</v>
      </c>
      <c r="E363" s="258">
        <v>1</v>
      </c>
      <c r="F363" s="253"/>
      <c r="G363" s="251"/>
    </row>
    <row r="364" spans="1:7" ht="30" customHeight="1" x14ac:dyDescent="0.35">
      <c r="A364" s="260" t="s">
        <v>2154</v>
      </c>
      <c r="B364" s="250"/>
      <c r="C364" s="257" t="s">
        <v>1639</v>
      </c>
      <c r="D364" s="258" t="s">
        <v>9</v>
      </c>
      <c r="E364" s="258">
        <v>1</v>
      </c>
      <c r="F364" s="253"/>
      <c r="G364" s="251"/>
    </row>
    <row r="365" spans="1:7" ht="30" customHeight="1" x14ac:dyDescent="0.35">
      <c r="A365" s="260" t="s">
        <v>2155</v>
      </c>
      <c r="B365" s="250"/>
      <c r="C365" s="257" t="s">
        <v>1640</v>
      </c>
      <c r="D365" s="258" t="s">
        <v>9</v>
      </c>
      <c r="E365" s="258">
        <v>1</v>
      </c>
      <c r="F365" s="253"/>
      <c r="G365" s="251"/>
    </row>
    <row r="366" spans="1:7" ht="30" customHeight="1" x14ac:dyDescent="0.35">
      <c r="A366" s="260" t="s">
        <v>2156</v>
      </c>
      <c r="B366" s="250"/>
      <c r="C366" s="257" t="s">
        <v>1641</v>
      </c>
      <c r="D366" s="258" t="s">
        <v>9</v>
      </c>
      <c r="E366" s="258">
        <v>1</v>
      </c>
      <c r="F366" s="253"/>
      <c r="G366" s="251"/>
    </row>
    <row r="367" spans="1:7" ht="30" customHeight="1" x14ac:dyDescent="0.35">
      <c r="A367" s="260" t="s">
        <v>2157</v>
      </c>
      <c r="B367" s="250"/>
      <c r="C367" s="257" t="s">
        <v>1642</v>
      </c>
      <c r="D367" s="258" t="s">
        <v>9</v>
      </c>
      <c r="E367" s="258">
        <v>1</v>
      </c>
      <c r="F367" s="253"/>
      <c r="G367" s="251"/>
    </row>
    <row r="368" spans="1:7" ht="30" customHeight="1" x14ac:dyDescent="0.35">
      <c r="A368" s="260" t="s">
        <v>2158</v>
      </c>
      <c r="B368" s="250"/>
      <c r="C368" s="257" t="s">
        <v>1643</v>
      </c>
      <c r="D368" s="258" t="s">
        <v>9</v>
      </c>
      <c r="E368" s="258">
        <v>1</v>
      </c>
      <c r="F368" s="253"/>
      <c r="G368" s="251"/>
    </row>
    <row r="369" spans="1:7" ht="30" customHeight="1" x14ac:dyDescent="0.35">
      <c r="A369" s="260" t="s">
        <v>2159</v>
      </c>
      <c r="B369" s="250"/>
      <c r="C369" s="257" t="s">
        <v>1644</v>
      </c>
      <c r="D369" s="258" t="s">
        <v>9</v>
      </c>
      <c r="E369" s="258">
        <v>1</v>
      </c>
      <c r="F369" s="253"/>
      <c r="G369" s="251"/>
    </row>
    <row r="370" spans="1:7" ht="30" customHeight="1" x14ac:dyDescent="0.35">
      <c r="A370" s="260" t="s">
        <v>2160</v>
      </c>
      <c r="B370" s="250"/>
      <c r="C370" s="257" t="s">
        <v>1645</v>
      </c>
      <c r="D370" s="258" t="s">
        <v>9</v>
      </c>
      <c r="E370" s="258">
        <v>1</v>
      </c>
      <c r="F370" s="253"/>
      <c r="G370" s="251"/>
    </row>
    <row r="371" spans="1:7" ht="30" customHeight="1" x14ac:dyDescent="0.35">
      <c r="A371" s="260" t="s">
        <v>2161</v>
      </c>
      <c r="B371" s="250"/>
      <c r="C371" s="257" t="s">
        <v>1646</v>
      </c>
      <c r="D371" s="258" t="s">
        <v>9</v>
      </c>
      <c r="E371" s="258">
        <v>1</v>
      </c>
      <c r="F371" s="253"/>
      <c r="G371" s="251"/>
    </row>
    <row r="372" spans="1:7" ht="30" customHeight="1" x14ac:dyDescent="0.35">
      <c r="A372" s="260" t="s">
        <v>2162</v>
      </c>
      <c r="B372" s="250"/>
      <c r="C372" s="257" t="s">
        <v>1647</v>
      </c>
      <c r="D372" s="258" t="s">
        <v>9</v>
      </c>
      <c r="E372" s="258">
        <v>1</v>
      </c>
      <c r="F372" s="253"/>
      <c r="G372" s="251"/>
    </row>
    <row r="373" spans="1:7" ht="30" customHeight="1" x14ac:dyDescent="0.35">
      <c r="A373" s="260" t="s">
        <v>2163</v>
      </c>
      <c r="B373" s="250"/>
      <c r="C373" s="257" t="s">
        <v>1648</v>
      </c>
      <c r="D373" s="258" t="s">
        <v>9</v>
      </c>
      <c r="E373" s="258">
        <v>1</v>
      </c>
      <c r="F373" s="253"/>
      <c r="G373" s="251"/>
    </row>
    <row r="374" spans="1:7" ht="30" customHeight="1" thickBot="1" x14ac:dyDescent="0.4">
      <c r="A374" s="260" t="s">
        <v>2164</v>
      </c>
      <c r="B374" s="250"/>
      <c r="C374" s="257" t="s">
        <v>1649</v>
      </c>
      <c r="D374" s="258" t="s">
        <v>9</v>
      </c>
      <c r="E374" s="258">
        <v>1</v>
      </c>
      <c r="F374" s="253"/>
      <c r="G374" s="251"/>
    </row>
    <row r="375" spans="1:7" ht="30" customHeight="1" thickBot="1" x14ac:dyDescent="0.4">
      <c r="A375" s="149" t="s">
        <v>6586</v>
      </c>
      <c r="B375" s="150"/>
      <c r="C375" s="151" t="s">
        <v>6505</v>
      </c>
      <c r="D375" s="152"/>
      <c r="E375" s="152"/>
      <c r="F375" s="152"/>
      <c r="G375" s="153"/>
    </row>
    <row r="376" spans="1:7" ht="30" customHeight="1" thickBot="1" x14ac:dyDescent="0.4">
      <c r="A376" s="149" t="s">
        <v>6586</v>
      </c>
      <c r="B376" s="150"/>
      <c r="C376" s="151" t="s">
        <v>6507</v>
      </c>
      <c r="D376" s="152"/>
      <c r="E376" s="152"/>
      <c r="F376" s="152"/>
      <c r="G376" s="153"/>
    </row>
    <row r="377" spans="1:7" ht="30" customHeight="1" x14ac:dyDescent="0.35">
      <c r="A377" s="260" t="s">
        <v>2165</v>
      </c>
      <c r="B377" s="250"/>
      <c r="C377" s="257" t="s">
        <v>1650</v>
      </c>
      <c r="D377" s="256" t="s">
        <v>9</v>
      </c>
      <c r="E377" s="256">
        <v>1</v>
      </c>
      <c r="F377" s="253"/>
      <c r="G377" s="251"/>
    </row>
    <row r="378" spans="1:7" ht="30" customHeight="1" x14ac:dyDescent="0.35">
      <c r="A378" s="260" t="s">
        <v>2166</v>
      </c>
      <c r="B378" s="250"/>
      <c r="C378" s="257" t="s">
        <v>1651</v>
      </c>
      <c r="D378" s="258" t="s">
        <v>9</v>
      </c>
      <c r="E378" s="258">
        <v>1</v>
      </c>
      <c r="F378" s="253"/>
      <c r="G378" s="251"/>
    </row>
    <row r="379" spans="1:7" ht="30" customHeight="1" x14ac:dyDescent="0.35">
      <c r="A379" s="260" t="s">
        <v>2167</v>
      </c>
      <c r="B379" s="250"/>
      <c r="C379" s="257" t="s">
        <v>1652</v>
      </c>
      <c r="D379" s="258" t="s">
        <v>9</v>
      </c>
      <c r="E379" s="258">
        <v>1</v>
      </c>
      <c r="F379" s="253"/>
      <c r="G379" s="251"/>
    </row>
    <row r="380" spans="1:7" ht="30" customHeight="1" x14ac:dyDescent="0.35">
      <c r="A380" s="260" t="s">
        <v>2168</v>
      </c>
      <c r="B380" s="250"/>
      <c r="C380" s="257" t="s">
        <v>1653</v>
      </c>
      <c r="D380" s="256" t="s">
        <v>9</v>
      </c>
      <c r="E380" s="256">
        <v>1</v>
      </c>
      <c r="F380" s="253"/>
      <c r="G380" s="251"/>
    </row>
    <row r="381" spans="1:7" ht="30" customHeight="1" x14ac:dyDescent="0.35">
      <c r="A381" s="260" t="s">
        <v>2169</v>
      </c>
      <c r="B381" s="250"/>
      <c r="C381" s="257" t="s">
        <v>1654</v>
      </c>
      <c r="D381" s="258" t="s">
        <v>9</v>
      </c>
      <c r="E381" s="258">
        <v>1</v>
      </c>
      <c r="F381" s="253"/>
      <c r="G381" s="251"/>
    </row>
    <row r="382" spans="1:7" ht="30" customHeight="1" x14ac:dyDescent="0.35">
      <c r="A382" s="260" t="s">
        <v>2170</v>
      </c>
      <c r="B382" s="250"/>
      <c r="C382" s="257" t="s">
        <v>1655</v>
      </c>
      <c r="D382" s="258" t="s">
        <v>9</v>
      </c>
      <c r="E382" s="258">
        <v>1</v>
      </c>
      <c r="F382" s="253"/>
      <c r="G382" s="251"/>
    </row>
    <row r="383" spans="1:7" ht="30" customHeight="1" x14ac:dyDescent="0.35">
      <c r="A383" s="260" t="s">
        <v>2171</v>
      </c>
      <c r="B383" s="250"/>
      <c r="C383" s="257" t="s">
        <v>1656</v>
      </c>
      <c r="D383" s="256" t="s">
        <v>9</v>
      </c>
      <c r="E383" s="256">
        <v>1</v>
      </c>
      <c r="F383" s="253"/>
      <c r="G383" s="251"/>
    </row>
    <row r="384" spans="1:7" ht="30" customHeight="1" x14ac:dyDescent="0.35">
      <c r="A384" s="260" t="s">
        <v>2172</v>
      </c>
      <c r="B384" s="250"/>
      <c r="C384" s="257" t="s">
        <v>1657</v>
      </c>
      <c r="D384" s="258" t="s">
        <v>9</v>
      </c>
      <c r="E384" s="258">
        <v>1</v>
      </c>
      <c r="F384" s="253"/>
      <c r="G384" s="251"/>
    </row>
    <row r="385" spans="1:7" ht="30" customHeight="1" x14ac:dyDescent="0.35">
      <c r="A385" s="260" t="s">
        <v>2173</v>
      </c>
      <c r="B385" s="250"/>
      <c r="C385" s="257" t="s">
        <v>1658</v>
      </c>
      <c r="D385" s="258" t="s">
        <v>9</v>
      </c>
      <c r="E385" s="258">
        <v>1</v>
      </c>
      <c r="F385" s="253"/>
      <c r="G385" s="251"/>
    </row>
    <row r="386" spans="1:7" ht="30" customHeight="1" x14ac:dyDescent="0.35">
      <c r="A386" s="260" t="s">
        <v>2174</v>
      </c>
      <c r="B386" s="250"/>
      <c r="C386" s="257" t="s">
        <v>1659</v>
      </c>
      <c r="D386" s="256" t="s">
        <v>9</v>
      </c>
      <c r="E386" s="256">
        <v>1</v>
      </c>
      <c r="F386" s="253"/>
      <c r="G386" s="251"/>
    </row>
    <row r="387" spans="1:7" ht="30" customHeight="1" x14ac:dyDescent="0.35">
      <c r="A387" s="260" t="s">
        <v>2175</v>
      </c>
      <c r="B387" s="250"/>
      <c r="C387" s="257" t="s">
        <v>1660</v>
      </c>
      <c r="D387" s="258" t="s">
        <v>9</v>
      </c>
      <c r="E387" s="258">
        <v>1</v>
      </c>
      <c r="F387" s="253"/>
      <c r="G387" s="251"/>
    </row>
    <row r="388" spans="1:7" ht="30" customHeight="1" x14ac:dyDescent="0.35">
      <c r="A388" s="260" t="s">
        <v>2176</v>
      </c>
      <c r="B388" s="250"/>
      <c r="C388" s="257" t="s">
        <v>1661</v>
      </c>
      <c r="D388" s="258" t="s">
        <v>9</v>
      </c>
      <c r="E388" s="258">
        <v>1</v>
      </c>
      <c r="F388" s="253"/>
      <c r="G388" s="251"/>
    </row>
    <row r="389" spans="1:7" ht="30" customHeight="1" x14ac:dyDescent="0.35">
      <c r="A389" s="260" t="s">
        <v>2177</v>
      </c>
      <c r="B389" s="250"/>
      <c r="C389" s="257" t="s">
        <v>1662</v>
      </c>
      <c r="D389" s="256" t="s">
        <v>9</v>
      </c>
      <c r="E389" s="256">
        <v>1</v>
      </c>
      <c r="F389" s="253"/>
      <c r="G389" s="251"/>
    </row>
    <row r="390" spans="1:7" ht="30" customHeight="1" x14ac:dyDescent="0.35">
      <c r="A390" s="260" t="s">
        <v>2178</v>
      </c>
      <c r="B390" s="250"/>
      <c r="C390" s="257" t="s">
        <v>1663</v>
      </c>
      <c r="D390" s="258" t="s">
        <v>9</v>
      </c>
      <c r="E390" s="258">
        <v>1</v>
      </c>
      <c r="F390" s="253"/>
      <c r="G390" s="251"/>
    </row>
    <row r="391" spans="1:7" ht="30" customHeight="1" x14ac:dyDescent="0.35">
      <c r="A391" s="260" t="s">
        <v>2179</v>
      </c>
      <c r="B391" s="250"/>
      <c r="C391" s="257" t="s">
        <v>1664</v>
      </c>
      <c r="D391" s="258" t="s">
        <v>9</v>
      </c>
      <c r="E391" s="258">
        <v>1</v>
      </c>
      <c r="F391" s="253"/>
      <c r="G391" s="251"/>
    </row>
    <row r="392" spans="1:7" ht="30" customHeight="1" x14ac:dyDescent="0.35">
      <c r="A392" s="260" t="s">
        <v>2180</v>
      </c>
      <c r="B392" s="250"/>
      <c r="C392" s="257" t="s">
        <v>1665</v>
      </c>
      <c r="D392" s="256" t="s">
        <v>9</v>
      </c>
      <c r="E392" s="256">
        <v>1</v>
      </c>
      <c r="F392" s="253"/>
      <c r="G392" s="251"/>
    </row>
    <row r="393" spans="1:7" ht="30" customHeight="1" x14ac:dyDescent="0.35">
      <c r="A393" s="260" t="s">
        <v>2181</v>
      </c>
      <c r="B393" s="250"/>
      <c r="C393" s="257" t="s">
        <v>1666</v>
      </c>
      <c r="D393" s="258" t="s">
        <v>9</v>
      </c>
      <c r="E393" s="258">
        <v>1</v>
      </c>
      <c r="F393" s="253"/>
      <c r="G393" s="251"/>
    </row>
    <row r="394" spans="1:7" ht="30" customHeight="1" x14ac:dyDescent="0.35">
      <c r="A394" s="260" t="s">
        <v>2182</v>
      </c>
      <c r="B394" s="250"/>
      <c r="C394" s="257" t="s">
        <v>1667</v>
      </c>
      <c r="D394" s="258" t="s">
        <v>9</v>
      </c>
      <c r="E394" s="258">
        <v>1</v>
      </c>
      <c r="F394" s="253"/>
      <c r="G394" s="251"/>
    </row>
    <row r="395" spans="1:7" ht="30" customHeight="1" x14ac:dyDescent="0.35">
      <c r="A395" s="260" t="s">
        <v>2183</v>
      </c>
      <c r="B395" s="250"/>
      <c r="C395" s="257" t="s">
        <v>1668</v>
      </c>
      <c r="D395" s="258" t="s">
        <v>9</v>
      </c>
      <c r="E395" s="258">
        <v>1</v>
      </c>
      <c r="F395" s="253"/>
      <c r="G395" s="251"/>
    </row>
    <row r="396" spans="1:7" ht="30" customHeight="1" x14ac:dyDescent="0.35">
      <c r="A396" s="260" t="s">
        <v>2184</v>
      </c>
      <c r="B396" s="250"/>
      <c r="C396" s="257" t="s">
        <v>1731</v>
      </c>
      <c r="D396" s="258" t="s">
        <v>9</v>
      </c>
      <c r="E396" s="258">
        <v>1</v>
      </c>
      <c r="F396" s="253"/>
      <c r="G396" s="251"/>
    </row>
    <row r="397" spans="1:7" ht="30" customHeight="1" x14ac:dyDescent="0.35">
      <c r="A397" s="260" t="s">
        <v>2185</v>
      </c>
      <c r="B397" s="250"/>
      <c r="C397" s="257" t="s">
        <v>1732</v>
      </c>
      <c r="D397" s="258" t="s">
        <v>9</v>
      </c>
      <c r="E397" s="258">
        <v>1</v>
      </c>
      <c r="F397" s="253"/>
      <c r="G397" s="251"/>
    </row>
    <row r="398" spans="1:7" ht="30" customHeight="1" x14ac:dyDescent="0.35">
      <c r="A398" s="260" t="s">
        <v>2186</v>
      </c>
      <c r="B398" s="250"/>
      <c r="C398" s="257" t="s">
        <v>1733</v>
      </c>
      <c r="D398" s="258" t="s">
        <v>9</v>
      </c>
      <c r="E398" s="258">
        <v>1</v>
      </c>
      <c r="F398" s="253"/>
      <c r="G398" s="251"/>
    </row>
    <row r="399" spans="1:7" ht="30" customHeight="1" x14ac:dyDescent="0.35">
      <c r="A399" s="260" t="s">
        <v>2187</v>
      </c>
      <c r="B399" s="250"/>
      <c r="C399" s="257" t="s">
        <v>1734</v>
      </c>
      <c r="D399" s="258" t="s">
        <v>9</v>
      </c>
      <c r="E399" s="258">
        <v>1</v>
      </c>
      <c r="F399" s="253"/>
      <c r="G399" s="251"/>
    </row>
    <row r="400" spans="1:7" ht="30" customHeight="1" x14ac:dyDescent="0.35">
      <c r="A400" s="260" t="s">
        <v>2188</v>
      </c>
      <c r="B400" s="250"/>
      <c r="C400" s="257" t="s">
        <v>1735</v>
      </c>
      <c r="D400" s="258" t="s">
        <v>9</v>
      </c>
      <c r="E400" s="258">
        <v>1</v>
      </c>
      <c r="F400" s="253"/>
      <c r="G400" s="251"/>
    </row>
    <row r="401" spans="1:7" ht="30" customHeight="1" x14ac:dyDescent="0.35">
      <c r="A401" s="260" t="s">
        <v>2189</v>
      </c>
      <c r="B401" s="250"/>
      <c r="C401" s="257" t="s">
        <v>1736</v>
      </c>
      <c r="D401" s="258" t="s">
        <v>9</v>
      </c>
      <c r="E401" s="258">
        <v>1</v>
      </c>
      <c r="F401" s="253"/>
      <c r="G401" s="251"/>
    </row>
    <row r="402" spans="1:7" ht="30" customHeight="1" x14ac:dyDescent="0.35">
      <c r="A402" s="260" t="s">
        <v>2190</v>
      </c>
      <c r="B402" s="250"/>
      <c r="C402" s="257" t="s">
        <v>1737</v>
      </c>
      <c r="D402" s="258" t="s">
        <v>9</v>
      </c>
      <c r="E402" s="258">
        <v>1</v>
      </c>
      <c r="F402" s="253"/>
      <c r="G402" s="251"/>
    </row>
    <row r="403" spans="1:7" ht="30" customHeight="1" x14ac:dyDescent="0.35">
      <c r="A403" s="260" t="s">
        <v>2191</v>
      </c>
      <c r="B403" s="250"/>
      <c r="C403" s="257" t="s">
        <v>1738</v>
      </c>
      <c r="D403" s="256" t="s">
        <v>9</v>
      </c>
      <c r="E403" s="256">
        <v>1</v>
      </c>
      <c r="F403" s="253"/>
      <c r="G403" s="251"/>
    </row>
    <row r="404" spans="1:7" ht="30" customHeight="1" x14ac:dyDescent="0.35">
      <c r="A404" s="260" t="s">
        <v>2192</v>
      </c>
      <c r="B404" s="250"/>
      <c r="C404" s="257" t="s">
        <v>1739</v>
      </c>
      <c r="D404" s="258" t="s">
        <v>9</v>
      </c>
      <c r="E404" s="258">
        <v>1</v>
      </c>
      <c r="F404" s="253"/>
      <c r="G404" s="251"/>
    </row>
    <row r="405" spans="1:7" ht="30" customHeight="1" x14ac:dyDescent="0.35">
      <c r="A405" s="260" t="s">
        <v>2193</v>
      </c>
      <c r="B405" s="250"/>
      <c r="C405" s="257" t="s">
        <v>1740</v>
      </c>
      <c r="D405" s="258" t="s">
        <v>9</v>
      </c>
      <c r="E405" s="258">
        <v>1</v>
      </c>
      <c r="F405" s="253"/>
      <c r="G405" s="251"/>
    </row>
    <row r="406" spans="1:7" ht="30" customHeight="1" x14ac:dyDescent="0.35">
      <c r="A406" s="260" t="s">
        <v>2194</v>
      </c>
      <c r="B406" s="250"/>
      <c r="C406" s="257" t="s">
        <v>1741</v>
      </c>
      <c r="D406" s="258" t="s">
        <v>9</v>
      </c>
      <c r="E406" s="258">
        <v>1</v>
      </c>
      <c r="F406" s="253"/>
      <c r="G406" s="251"/>
    </row>
    <row r="407" spans="1:7" ht="30" customHeight="1" x14ac:dyDescent="0.35">
      <c r="A407" s="260" t="s">
        <v>2195</v>
      </c>
      <c r="B407" s="250"/>
      <c r="C407" s="257" t="s">
        <v>1742</v>
      </c>
      <c r="D407" s="258" t="s">
        <v>9</v>
      </c>
      <c r="E407" s="258">
        <v>1</v>
      </c>
      <c r="F407" s="253"/>
      <c r="G407" s="251"/>
    </row>
    <row r="408" spans="1:7" ht="30" customHeight="1" thickBot="1" x14ac:dyDescent="0.4">
      <c r="A408" s="260" t="s">
        <v>2196</v>
      </c>
      <c r="B408" s="250"/>
      <c r="C408" s="257" t="s">
        <v>1743</v>
      </c>
      <c r="D408" s="258" t="s">
        <v>9</v>
      </c>
      <c r="E408" s="258">
        <v>1</v>
      </c>
      <c r="F408" s="253"/>
      <c r="G408" s="251"/>
    </row>
    <row r="409" spans="1:7" ht="30" customHeight="1" thickBot="1" x14ac:dyDescent="0.4">
      <c r="A409" s="149" t="s">
        <v>6586</v>
      </c>
      <c r="B409" s="150"/>
      <c r="C409" s="151" t="s">
        <v>6505</v>
      </c>
      <c r="D409" s="152"/>
      <c r="E409" s="152"/>
      <c r="F409" s="152"/>
      <c r="G409" s="153"/>
    </row>
    <row r="410" spans="1:7" ht="30" customHeight="1" thickBot="1" x14ac:dyDescent="0.4">
      <c r="A410" s="149" t="s">
        <v>6586</v>
      </c>
      <c r="B410" s="150"/>
      <c r="C410" s="151" t="s">
        <v>6507</v>
      </c>
      <c r="D410" s="152"/>
      <c r="E410" s="152"/>
      <c r="F410" s="152"/>
      <c r="G410" s="153"/>
    </row>
    <row r="411" spans="1:7" ht="30" customHeight="1" x14ac:dyDescent="0.35">
      <c r="A411" s="260" t="s">
        <v>2197</v>
      </c>
      <c r="B411" s="250"/>
      <c r="C411" s="257" t="s">
        <v>1744</v>
      </c>
      <c r="D411" s="258" t="s">
        <v>9</v>
      </c>
      <c r="E411" s="258">
        <v>1</v>
      </c>
      <c r="F411" s="253"/>
      <c r="G411" s="251"/>
    </row>
    <row r="412" spans="1:7" ht="30" customHeight="1" x14ac:dyDescent="0.35">
      <c r="A412" s="260" t="s">
        <v>2198</v>
      </c>
      <c r="B412" s="250"/>
      <c r="C412" s="257" t="s">
        <v>1745</v>
      </c>
      <c r="D412" s="258" t="s">
        <v>9</v>
      </c>
      <c r="E412" s="258">
        <v>1</v>
      </c>
      <c r="F412" s="253"/>
      <c r="G412" s="251"/>
    </row>
    <row r="413" spans="1:7" ht="30" customHeight="1" x14ac:dyDescent="0.35">
      <c r="A413" s="260" t="s">
        <v>2199</v>
      </c>
      <c r="B413" s="250"/>
      <c r="C413" s="257" t="s">
        <v>1746</v>
      </c>
      <c r="D413" s="258" t="s">
        <v>9</v>
      </c>
      <c r="E413" s="258">
        <v>1</v>
      </c>
      <c r="F413" s="253"/>
      <c r="G413" s="251"/>
    </row>
    <row r="414" spans="1:7" ht="30" customHeight="1" x14ac:dyDescent="0.35">
      <c r="A414" s="260" t="s">
        <v>2200</v>
      </c>
      <c r="B414" s="250"/>
      <c r="C414" s="257" t="s">
        <v>1747</v>
      </c>
      <c r="D414" s="258" t="s">
        <v>9</v>
      </c>
      <c r="E414" s="258">
        <v>1</v>
      </c>
      <c r="F414" s="253"/>
      <c r="G414" s="251"/>
    </row>
    <row r="415" spans="1:7" ht="30" customHeight="1" x14ac:dyDescent="0.35">
      <c r="A415" s="260" t="s">
        <v>2201</v>
      </c>
      <c r="B415" s="250"/>
      <c r="C415" s="257" t="s">
        <v>1748</v>
      </c>
      <c r="D415" s="258" t="s">
        <v>9</v>
      </c>
      <c r="E415" s="258">
        <v>1</v>
      </c>
      <c r="F415" s="253"/>
      <c r="G415" s="251"/>
    </row>
    <row r="416" spans="1:7" ht="30" customHeight="1" x14ac:dyDescent="0.35">
      <c r="A416" s="260" t="s">
        <v>2202</v>
      </c>
      <c r="B416" s="250"/>
      <c r="C416" s="257" t="s">
        <v>1749</v>
      </c>
      <c r="D416" s="250" t="s">
        <v>9</v>
      </c>
      <c r="E416" s="250">
        <v>1</v>
      </c>
      <c r="F416" s="253"/>
      <c r="G416" s="251"/>
    </row>
    <row r="417" spans="1:7" ht="30" customHeight="1" x14ac:dyDescent="0.35">
      <c r="A417" s="260" t="s">
        <v>2203</v>
      </c>
      <c r="B417" s="250"/>
      <c r="C417" s="257" t="s">
        <v>1750</v>
      </c>
      <c r="D417" s="250" t="s">
        <v>9</v>
      </c>
      <c r="E417" s="250">
        <v>1</v>
      </c>
      <c r="F417" s="253"/>
      <c r="G417" s="251"/>
    </row>
    <row r="418" spans="1:7" ht="30" customHeight="1" x14ac:dyDescent="0.35">
      <c r="A418" s="260" t="s">
        <v>2204</v>
      </c>
      <c r="B418" s="250"/>
      <c r="C418" s="257" t="s">
        <v>1751</v>
      </c>
      <c r="D418" s="258" t="s">
        <v>9</v>
      </c>
      <c r="E418" s="258">
        <v>1</v>
      </c>
      <c r="F418" s="253"/>
      <c r="G418" s="251"/>
    </row>
    <row r="419" spans="1:7" ht="30" customHeight="1" x14ac:dyDescent="0.35">
      <c r="A419" s="260" t="s">
        <v>2205</v>
      </c>
      <c r="B419" s="250"/>
      <c r="C419" s="257" t="s">
        <v>1752</v>
      </c>
      <c r="D419" s="258" t="s">
        <v>9</v>
      </c>
      <c r="E419" s="258">
        <v>1</v>
      </c>
      <c r="F419" s="253"/>
      <c r="G419" s="251"/>
    </row>
    <row r="420" spans="1:7" ht="30" customHeight="1" x14ac:dyDescent="0.35">
      <c r="A420" s="260" t="s">
        <v>2206</v>
      </c>
      <c r="B420" s="250"/>
      <c r="C420" s="257" t="s">
        <v>1753</v>
      </c>
      <c r="D420" s="258" t="s">
        <v>9</v>
      </c>
      <c r="E420" s="258">
        <v>1</v>
      </c>
      <c r="F420" s="253"/>
      <c r="G420" s="251"/>
    </row>
    <row r="421" spans="1:7" ht="30" customHeight="1" x14ac:dyDescent="0.35">
      <c r="A421" s="260" t="s">
        <v>2207</v>
      </c>
      <c r="B421" s="250"/>
      <c r="C421" s="257" t="s">
        <v>1754</v>
      </c>
      <c r="D421" s="258" t="s">
        <v>9</v>
      </c>
      <c r="E421" s="258">
        <v>1</v>
      </c>
      <c r="F421" s="253"/>
      <c r="G421" s="251"/>
    </row>
    <row r="422" spans="1:7" ht="30" customHeight="1" x14ac:dyDescent="0.35">
      <c r="A422" s="260" t="s">
        <v>2208</v>
      </c>
      <c r="B422" s="250"/>
      <c r="C422" s="257" t="s">
        <v>1755</v>
      </c>
      <c r="D422" s="258" t="s">
        <v>9</v>
      </c>
      <c r="E422" s="258">
        <v>1</v>
      </c>
      <c r="F422" s="253"/>
      <c r="G422" s="251"/>
    </row>
    <row r="423" spans="1:7" ht="30" customHeight="1" x14ac:dyDescent="0.35">
      <c r="A423" s="260" t="s">
        <v>2209</v>
      </c>
      <c r="B423" s="250"/>
      <c r="C423" s="257" t="s">
        <v>1756</v>
      </c>
      <c r="D423" s="258" t="s">
        <v>9</v>
      </c>
      <c r="E423" s="258">
        <v>1</v>
      </c>
      <c r="F423" s="253"/>
      <c r="G423" s="251"/>
    </row>
    <row r="424" spans="1:7" ht="30" customHeight="1" x14ac:dyDescent="0.35">
      <c r="A424" s="260" t="s">
        <v>2210</v>
      </c>
      <c r="B424" s="250"/>
      <c r="C424" s="257" t="s">
        <v>1757</v>
      </c>
      <c r="D424" s="258" t="s">
        <v>9</v>
      </c>
      <c r="E424" s="258">
        <v>1</v>
      </c>
      <c r="F424" s="253"/>
      <c r="G424" s="251"/>
    </row>
    <row r="425" spans="1:7" ht="30" customHeight="1" x14ac:dyDescent="0.35">
      <c r="A425" s="260" t="s">
        <v>2211</v>
      </c>
      <c r="B425" s="250"/>
      <c r="C425" s="257" t="s">
        <v>1758</v>
      </c>
      <c r="D425" s="258" t="s">
        <v>9</v>
      </c>
      <c r="E425" s="258">
        <v>1</v>
      </c>
      <c r="F425" s="253"/>
      <c r="G425" s="251"/>
    </row>
    <row r="426" spans="1:7" ht="30" customHeight="1" x14ac:dyDescent="0.35">
      <c r="A426" s="260" t="s">
        <v>2212</v>
      </c>
      <c r="B426" s="250"/>
      <c r="C426" s="257" t="s">
        <v>1759</v>
      </c>
      <c r="D426" s="258" t="s">
        <v>9</v>
      </c>
      <c r="E426" s="258">
        <v>1</v>
      </c>
      <c r="F426" s="253"/>
      <c r="G426" s="251"/>
    </row>
    <row r="427" spans="1:7" ht="30" customHeight="1" x14ac:dyDescent="0.35">
      <c r="A427" s="260" t="s">
        <v>2213</v>
      </c>
      <c r="B427" s="250"/>
      <c r="C427" s="257" t="s">
        <v>1760</v>
      </c>
      <c r="D427" s="258" t="s">
        <v>9</v>
      </c>
      <c r="E427" s="258">
        <v>1</v>
      </c>
      <c r="F427" s="253"/>
      <c r="G427" s="251"/>
    </row>
    <row r="428" spans="1:7" ht="30" customHeight="1" x14ac:dyDescent="0.35">
      <c r="A428" s="260" t="s">
        <v>2214</v>
      </c>
      <c r="B428" s="250"/>
      <c r="C428" s="257" t="s">
        <v>1791</v>
      </c>
      <c r="D428" s="250" t="s">
        <v>9</v>
      </c>
      <c r="E428" s="250">
        <v>1</v>
      </c>
      <c r="F428" s="253"/>
      <c r="G428" s="251"/>
    </row>
    <row r="429" spans="1:7" ht="30" customHeight="1" x14ac:dyDescent="0.35">
      <c r="A429" s="260" t="s">
        <v>2215</v>
      </c>
      <c r="B429" s="250"/>
      <c r="C429" s="257" t="s">
        <v>1792</v>
      </c>
      <c r="D429" s="258" t="s">
        <v>9</v>
      </c>
      <c r="E429" s="258">
        <v>1</v>
      </c>
      <c r="F429" s="253"/>
      <c r="G429" s="251"/>
    </row>
    <row r="430" spans="1:7" ht="30" customHeight="1" x14ac:dyDescent="0.35">
      <c r="A430" s="260" t="s">
        <v>2216</v>
      </c>
      <c r="B430" s="250"/>
      <c r="C430" s="257" t="s">
        <v>1793</v>
      </c>
      <c r="D430" s="258" t="s">
        <v>9</v>
      </c>
      <c r="E430" s="258">
        <v>1</v>
      </c>
      <c r="F430" s="253"/>
      <c r="G430" s="251"/>
    </row>
    <row r="431" spans="1:7" ht="30" customHeight="1" x14ac:dyDescent="0.35">
      <c r="A431" s="260" t="s">
        <v>2217</v>
      </c>
      <c r="B431" s="250"/>
      <c r="C431" s="257" t="s">
        <v>1794</v>
      </c>
      <c r="D431" s="258" t="s">
        <v>9</v>
      </c>
      <c r="E431" s="258">
        <v>1</v>
      </c>
      <c r="F431" s="253"/>
      <c r="G431" s="251"/>
    </row>
    <row r="432" spans="1:7" ht="30" customHeight="1" x14ac:dyDescent="0.35">
      <c r="A432" s="260" t="s">
        <v>2218</v>
      </c>
      <c r="B432" s="250"/>
      <c r="C432" s="257" t="s">
        <v>1795</v>
      </c>
      <c r="D432" s="258" t="s">
        <v>9</v>
      </c>
      <c r="E432" s="258">
        <v>1</v>
      </c>
      <c r="F432" s="253"/>
      <c r="G432" s="251"/>
    </row>
    <row r="433" spans="1:7" ht="30" customHeight="1" x14ac:dyDescent="0.35">
      <c r="A433" s="260" t="s">
        <v>2219</v>
      </c>
      <c r="B433" s="250"/>
      <c r="C433" s="257" t="s">
        <v>1796</v>
      </c>
      <c r="D433" s="258" t="s">
        <v>9</v>
      </c>
      <c r="E433" s="258">
        <v>1</v>
      </c>
      <c r="F433" s="253"/>
      <c r="G433" s="251"/>
    </row>
    <row r="434" spans="1:7" ht="30" customHeight="1" x14ac:dyDescent="0.35">
      <c r="A434" s="260" t="s">
        <v>2220</v>
      </c>
      <c r="B434" s="250"/>
      <c r="C434" s="257" t="s">
        <v>1797</v>
      </c>
      <c r="D434" s="258" t="s">
        <v>9</v>
      </c>
      <c r="E434" s="258">
        <v>1</v>
      </c>
      <c r="F434" s="253"/>
      <c r="G434" s="251"/>
    </row>
    <row r="435" spans="1:7" ht="30" customHeight="1" x14ac:dyDescent="0.35">
      <c r="A435" s="260" t="s">
        <v>2221</v>
      </c>
      <c r="B435" s="250"/>
      <c r="C435" s="257" t="s">
        <v>1798</v>
      </c>
      <c r="D435" s="258" t="s">
        <v>9</v>
      </c>
      <c r="E435" s="258">
        <v>1</v>
      </c>
      <c r="F435" s="253"/>
      <c r="G435" s="251"/>
    </row>
    <row r="436" spans="1:7" ht="30" customHeight="1" x14ac:dyDescent="0.35">
      <c r="A436" s="260" t="s">
        <v>2222</v>
      </c>
      <c r="B436" s="250"/>
      <c r="C436" s="257" t="s">
        <v>1799</v>
      </c>
      <c r="D436" s="258" t="s">
        <v>9</v>
      </c>
      <c r="E436" s="258">
        <v>1</v>
      </c>
      <c r="F436" s="253"/>
      <c r="G436" s="251"/>
    </row>
    <row r="437" spans="1:7" ht="30" customHeight="1" x14ac:dyDescent="0.35">
      <c r="A437" s="260" t="s">
        <v>2223</v>
      </c>
      <c r="B437" s="250"/>
      <c r="C437" s="257" t="s">
        <v>1800</v>
      </c>
      <c r="D437" s="258" t="s">
        <v>9</v>
      </c>
      <c r="E437" s="258">
        <v>1</v>
      </c>
      <c r="F437" s="253"/>
      <c r="G437" s="251"/>
    </row>
    <row r="438" spans="1:7" ht="30" customHeight="1" x14ac:dyDescent="0.35">
      <c r="A438" s="260" t="s">
        <v>2224</v>
      </c>
      <c r="B438" s="250"/>
      <c r="C438" s="257" t="s">
        <v>1801</v>
      </c>
      <c r="D438" s="258" t="s">
        <v>9</v>
      </c>
      <c r="E438" s="258">
        <v>1</v>
      </c>
      <c r="F438" s="253"/>
      <c r="G438" s="251"/>
    </row>
    <row r="439" spans="1:7" ht="30" customHeight="1" x14ac:dyDescent="0.35">
      <c r="A439" s="260" t="s">
        <v>2225</v>
      </c>
      <c r="B439" s="250"/>
      <c r="C439" s="257" t="s">
        <v>1802</v>
      </c>
      <c r="D439" s="258" t="s">
        <v>9</v>
      </c>
      <c r="E439" s="258">
        <v>1</v>
      </c>
      <c r="F439" s="253"/>
      <c r="G439" s="251"/>
    </row>
    <row r="440" spans="1:7" ht="30" customHeight="1" x14ac:dyDescent="0.35">
      <c r="A440" s="260" t="s">
        <v>2226</v>
      </c>
      <c r="B440" s="250"/>
      <c r="C440" s="257" t="s">
        <v>1803</v>
      </c>
      <c r="D440" s="258" t="s">
        <v>9</v>
      </c>
      <c r="E440" s="258">
        <v>1</v>
      </c>
      <c r="F440" s="253"/>
      <c r="G440" s="251"/>
    </row>
    <row r="441" spans="1:7" ht="30" customHeight="1" x14ac:dyDescent="0.35">
      <c r="A441" s="260" t="s">
        <v>2227</v>
      </c>
      <c r="B441" s="250"/>
      <c r="C441" s="257" t="s">
        <v>1804</v>
      </c>
      <c r="D441" s="250" t="s">
        <v>9</v>
      </c>
      <c r="E441" s="250">
        <v>1</v>
      </c>
      <c r="F441" s="253"/>
      <c r="G441" s="251"/>
    </row>
    <row r="442" spans="1:7" ht="30" customHeight="1" thickBot="1" x14ac:dyDescent="0.4">
      <c r="A442" s="260" t="s">
        <v>2228</v>
      </c>
      <c r="B442" s="250"/>
      <c r="C442" s="257" t="s">
        <v>1805</v>
      </c>
      <c r="D442" s="250" t="s">
        <v>9</v>
      </c>
      <c r="E442" s="250">
        <v>1</v>
      </c>
      <c r="F442" s="253"/>
      <c r="G442" s="251"/>
    </row>
    <row r="443" spans="1:7" ht="30" customHeight="1" thickBot="1" x14ac:dyDescent="0.4">
      <c r="A443" s="149" t="s">
        <v>6586</v>
      </c>
      <c r="B443" s="150"/>
      <c r="C443" s="151" t="s">
        <v>6505</v>
      </c>
      <c r="D443" s="152"/>
      <c r="E443" s="152"/>
      <c r="F443" s="152"/>
      <c r="G443" s="153"/>
    </row>
    <row r="444" spans="1:7" ht="30" customHeight="1" thickBot="1" x14ac:dyDescent="0.4">
      <c r="A444" s="149" t="s">
        <v>6586</v>
      </c>
      <c r="B444" s="150"/>
      <c r="C444" s="151" t="s">
        <v>6507</v>
      </c>
      <c r="D444" s="152"/>
      <c r="E444" s="152"/>
      <c r="F444" s="152"/>
      <c r="G444" s="153"/>
    </row>
    <row r="445" spans="1:7" ht="30" customHeight="1" x14ac:dyDescent="0.35">
      <c r="A445" s="260" t="s">
        <v>2229</v>
      </c>
      <c r="B445" s="250"/>
      <c r="C445" s="257" t="s">
        <v>1806</v>
      </c>
      <c r="D445" s="250" t="s">
        <v>9</v>
      </c>
      <c r="E445" s="250">
        <v>1</v>
      </c>
      <c r="F445" s="253"/>
      <c r="G445" s="251"/>
    </row>
    <row r="446" spans="1:7" ht="30" customHeight="1" x14ac:dyDescent="0.35">
      <c r="A446" s="260" t="s">
        <v>2230</v>
      </c>
      <c r="B446" s="250"/>
      <c r="C446" s="257" t="s">
        <v>1807</v>
      </c>
      <c r="D446" s="258" t="s">
        <v>9</v>
      </c>
      <c r="E446" s="258">
        <v>1</v>
      </c>
      <c r="F446" s="253"/>
      <c r="G446" s="251"/>
    </row>
    <row r="447" spans="1:7" ht="30" customHeight="1" x14ac:dyDescent="0.35">
      <c r="A447" s="260" t="s">
        <v>2231</v>
      </c>
      <c r="B447" s="250"/>
      <c r="C447" s="257" t="s">
        <v>1808</v>
      </c>
      <c r="D447" s="258" t="s">
        <v>9</v>
      </c>
      <c r="E447" s="258">
        <v>1</v>
      </c>
      <c r="F447" s="253"/>
      <c r="G447" s="251"/>
    </row>
    <row r="448" spans="1:7" ht="30" customHeight="1" x14ac:dyDescent="0.35">
      <c r="A448" s="260" t="s">
        <v>2232</v>
      </c>
      <c r="B448" s="250"/>
      <c r="C448" s="257" t="s">
        <v>1809</v>
      </c>
      <c r="D448" s="258" t="s">
        <v>9</v>
      </c>
      <c r="E448" s="258">
        <v>1</v>
      </c>
      <c r="F448" s="253"/>
      <c r="G448" s="251"/>
    </row>
    <row r="449" spans="1:7" ht="30" customHeight="1" x14ac:dyDescent="0.35">
      <c r="A449" s="260" t="s">
        <v>2233</v>
      </c>
      <c r="B449" s="250"/>
      <c r="C449" s="257" t="s">
        <v>1810</v>
      </c>
      <c r="D449" s="258" t="s">
        <v>9</v>
      </c>
      <c r="E449" s="258">
        <v>1</v>
      </c>
      <c r="F449" s="253"/>
      <c r="G449" s="251"/>
    </row>
    <row r="450" spans="1:7" ht="30" customHeight="1" x14ac:dyDescent="0.35">
      <c r="A450" s="260" t="s">
        <v>2234</v>
      </c>
      <c r="B450" s="250"/>
      <c r="C450" s="257" t="s">
        <v>1811</v>
      </c>
      <c r="D450" s="258" t="s">
        <v>9</v>
      </c>
      <c r="E450" s="258">
        <v>1</v>
      </c>
      <c r="F450" s="253"/>
      <c r="G450" s="251"/>
    </row>
    <row r="451" spans="1:7" ht="30" customHeight="1" x14ac:dyDescent="0.35">
      <c r="A451" s="260" t="s">
        <v>2235</v>
      </c>
      <c r="B451" s="250"/>
      <c r="C451" s="257" t="s">
        <v>1812</v>
      </c>
      <c r="D451" s="258" t="s">
        <v>9</v>
      </c>
      <c r="E451" s="258">
        <v>1</v>
      </c>
      <c r="F451" s="253"/>
      <c r="G451" s="251"/>
    </row>
    <row r="452" spans="1:7" ht="30" customHeight="1" x14ac:dyDescent="0.35">
      <c r="A452" s="260" t="s">
        <v>2236</v>
      </c>
      <c r="B452" s="250"/>
      <c r="C452" s="257" t="s">
        <v>1813</v>
      </c>
      <c r="D452" s="258" t="s">
        <v>9</v>
      </c>
      <c r="E452" s="258">
        <v>1</v>
      </c>
      <c r="F452" s="253"/>
      <c r="G452" s="251"/>
    </row>
    <row r="453" spans="1:7" ht="30" customHeight="1" x14ac:dyDescent="0.35">
      <c r="A453" s="260" t="s">
        <v>2237</v>
      </c>
      <c r="B453" s="250"/>
      <c r="C453" s="257" t="s">
        <v>1814</v>
      </c>
      <c r="D453" s="258" t="s">
        <v>9</v>
      </c>
      <c r="E453" s="258">
        <v>1</v>
      </c>
      <c r="F453" s="253"/>
      <c r="G453" s="251"/>
    </row>
    <row r="454" spans="1:7" ht="30" customHeight="1" x14ac:dyDescent="0.35">
      <c r="A454" s="260" t="s">
        <v>2238</v>
      </c>
      <c r="B454" s="250"/>
      <c r="C454" s="257" t="s">
        <v>1815</v>
      </c>
      <c r="D454" s="250" t="s">
        <v>9</v>
      </c>
      <c r="E454" s="250">
        <v>1</v>
      </c>
      <c r="F454" s="253"/>
      <c r="G454" s="251"/>
    </row>
    <row r="455" spans="1:7" ht="30" customHeight="1" x14ac:dyDescent="0.35">
      <c r="A455" s="260" t="s">
        <v>2239</v>
      </c>
      <c r="B455" s="250"/>
      <c r="C455" s="257" t="s">
        <v>1816</v>
      </c>
      <c r="D455" s="250" t="s">
        <v>9</v>
      </c>
      <c r="E455" s="250">
        <v>1</v>
      </c>
      <c r="F455" s="253"/>
      <c r="G455" s="251"/>
    </row>
    <row r="456" spans="1:7" ht="30" customHeight="1" x14ac:dyDescent="0.35">
      <c r="A456" s="260" t="s">
        <v>2240</v>
      </c>
      <c r="B456" s="250"/>
      <c r="C456" s="257" t="s">
        <v>1817</v>
      </c>
      <c r="D456" s="250" t="s">
        <v>9</v>
      </c>
      <c r="E456" s="250">
        <v>1</v>
      </c>
      <c r="F456" s="253"/>
      <c r="G456" s="251"/>
    </row>
    <row r="457" spans="1:7" ht="30" customHeight="1" x14ac:dyDescent="0.35">
      <c r="A457" s="260" t="s">
        <v>2241</v>
      </c>
      <c r="B457" s="250"/>
      <c r="C457" s="257" t="s">
        <v>1818</v>
      </c>
      <c r="D457" s="258" t="s">
        <v>9</v>
      </c>
      <c r="E457" s="258">
        <v>1</v>
      </c>
      <c r="F457" s="253"/>
      <c r="G457" s="251"/>
    </row>
    <row r="458" spans="1:7" ht="30" customHeight="1" x14ac:dyDescent="0.35">
      <c r="A458" s="260" t="s">
        <v>2242</v>
      </c>
      <c r="B458" s="250"/>
      <c r="C458" s="257" t="s">
        <v>1819</v>
      </c>
      <c r="D458" s="258" t="s">
        <v>9</v>
      </c>
      <c r="E458" s="258">
        <v>1</v>
      </c>
      <c r="F458" s="253"/>
      <c r="G458" s="251"/>
    </row>
    <row r="459" spans="1:7" ht="30" customHeight="1" x14ac:dyDescent="0.35">
      <c r="A459" s="260" t="s">
        <v>2243</v>
      </c>
      <c r="B459" s="250"/>
      <c r="C459" s="257" t="s">
        <v>1820</v>
      </c>
      <c r="D459" s="258" t="s">
        <v>9</v>
      </c>
      <c r="E459" s="258">
        <v>1</v>
      </c>
      <c r="F459" s="253"/>
      <c r="G459" s="251"/>
    </row>
    <row r="460" spans="1:7" ht="30" customHeight="1" x14ac:dyDescent="0.35">
      <c r="A460" s="260" t="s">
        <v>2244</v>
      </c>
      <c r="B460" s="250"/>
      <c r="C460" s="257" t="s">
        <v>1821</v>
      </c>
      <c r="D460" s="258" t="s">
        <v>9</v>
      </c>
      <c r="E460" s="258">
        <v>1</v>
      </c>
      <c r="F460" s="253"/>
      <c r="G460" s="251"/>
    </row>
    <row r="461" spans="1:7" ht="30" customHeight="1" x14ac:dyDescent="0.35">
      <c r="A461" s="260" t="s">
        <v>2245</v>
      </c>
      <c r="B461" s="250"/>
      <c r="C461" s="257" t="s">
        <v>1822</v>
      </c>
      <c r="D461" s="258" t="s">
        <v>9</v>
      </c>
      <c r="E461" s="258">
        <v>1</v>
      </c>
      <c r="F461" s="253"/>
      <c r="G461" s="251"/>
    </row>
    <row r="462" spans="1:7" ht="30" customHeight="1" x14ac:dyDescent="0.35">
      <c r="A462" s="260" t="s">
        <v>2246</v>
      </c>
      <c r="B462" s="250"/>
      <c r="C462" s="257" t="s">
        <v>1823</v>
      </c>
      <c r="D462" s="258" t="s">
        <v>9</v>
      </c>
      <c r="E462" s="258">
        <v>1</v>
      </c>
      <c r="F462" s="253"/>
      <c r="G462" s="251"/>
    </row>
    <row r="463" spans="1:7" ht="30" customHeight="1" x14ac:dyDescent="0.35">
      <c r="A463" s="260" t="s">
        <v>2247</v>
      </c>
      <c r="B463" s="250"/>
      <c r="C463" s="257" t="s">
        <v>1824</v>
      </c>
      <c r="D463" s="258" t="s">
        <v>9</v>
      </c>
      <c r="E463" s="258">
        <v>1</v>
      </c>
      <c r="F463" s="253"/>
      <c r="G463" s="251"/>
    </row>
    <row r="464" spans="1:7" ht="30" customHeight="1" x14ac:dyDescent="0.35">
      <c r="A464" s="260" t="s">
        <v>2248</v>
      </c>
      <c r="B464" s="250"/>
      <c r="C464" s="257" t="s">
        <v>1825</v>
      </c>
      <c r="D464" s="258" t="s">
        <v>9</v>
      </c>
      <c r="E464" s="258">
        <v>1</v>
      </c>
      <c r="F464" s="253"/>
      <c r="G464" s="251"/>
    </row>
    <row r="465" spans="1:7" ht="30" customHeight="1" x14ac:dyDescent="0.35">
      <c r="A465" s="260" t="s">
        <v>2249</v>
      </c>
      <c r="B465" s="250"/>
      <c r="C465" s="257" t="s">
        <v>1826</v>
      </c>
      <c r="D465" s="250" t="s">
        <v>9</v>
      </c>
      <c r="E465" s="250">
        <v>1</v>
      </c>
      <c r="F465" s="253"/>
      <c r="G465" s="251"/>
    </row>
    <row r="466" spans="1:7" ht="30" customHeight="1" x14ac:dyDescent="0.35">
      <c r="A466" s="260" t="s">
        <v>2250</v>
      </c>
      <c r="B466" s="250"/>
      <c r="C466" s="257" t="s">
        <v>1827</v>
      </c>
      <c r="D466" s="250" t="s">
        <v>9</v>
      </c>
      <c r="E466" s="250">
        <v>1</v>
      </c>
      <c r="F466" s="253"/>
      <c r="G466" s="251"/>
    </row>
    <row r="467" spans="1:7" ht="30" customHeight="1" x14ac:dyDescent="0.35">
      <c r="A467" s="260" t="s">
        <v>2251</v>
      </c>
      <c r="B467" s="250"/>
      <c r="C467" s="257" t="s">
        <v>1828</v>
      </c>
      <c r="D467" s="250" t="s">
        <v>9</v>
      </c>
      <c r="E467" s="250">
        <v>1</v>
      </c>
      <c r="F467" s="253"/>
      <c r="G467" s="251"/>
    </row>
    <row r="468" spans="1:7" ht="30" customHeight="1" x14ac:dyDescent="0.35">
      <c r="A468" s="260" t="s">
        <v>2252</v>
      </c>
      <c r="B468" s="250"/>
      <c r="C468" s="257" t="s">
        <v>1829</v>
      </c>
      <c r="D468" s="258" t="s">
        <v>9</v>
      </c>
      <c r="E468" s="258">
        <v>1</v>
      </c>
      <c r="F468" s="253"/>
      <c r="G468" s="251"/>
    </row>
    <row r="469" spans="1:7" ht="30" customHeight="1" x14ac:dyDescent="0.35">
      <c r="A469" s="260" t="s">
        <v>2253</v>
      </c>
      <c r="B469" s="250"/>
      <c r="C469" s="257" t="s">
        <v>1830</v>
      </c>
      <c r="D469" s="258" t="s">
        <v>9</v>
      </c>
      <c r="E469" s="258">
        <v>1</v>
      </c>
      <c r="F469" s="253"/>
      <c r="G469" s="251"/>
    </row>
    <row r="470" spans="1:7" ht="30" customHeight="1" x14ac:dyDescent="0.35">
      <c r="A470" s="260" t="s">
        <v>2254</v>
      </c>
      <c r="B470" s="250"/>
      <c r="C470" s="257" t="s">
        <v>1831</v>
      </c>
      <c r="D470" s="258" t="s">
        <v>9</v>
      </c>
      <c r="E470" s="258">
        <v>1</v>
      </c>
      <c r="F470" s="253"/>
      <c r="G470" s="251"/>
    </row>
    <row r="471" spans="1:7" ht="30" customHeight="1" x14ac:dyDescent="0.35">
      <c r="A471" s="260" t="s">
        <v>2255</v>
      </c>
      <c r="B471" s="250"/>
      <c r="C471" s="257" t="s">
        <v>1832</v>
      </c>
      <c r="D471" s="258" t="s">
        <v>9</v>
      </c>
      <c r="E471" s="258">
        <v>1</v>
      </c>
      <c r="F471" s="253"/>
      <c r="G471" s="251"/>
    </row>
    <row r="472" spans="1:7" ht="30" customHeight="1" x14ac:dyDescent="0.35">
      <c r="A472" s="260" t="s">
        <v>2256</v>
      </c>
      <c r="B472" s="250"/>
      <c r="C472" s="257" t="s">
        <v>1833</v>
      </c>
      <c r="D472" s="258" t="s">
        <v>9</v>
      </c>
      <c r="E472" s="258">
        <v>1</v>
      </c>
      <c r="F472" s="253"/>
      <c r="G472" s="251"/>
    </row>
    <row r="473" spans="1:7" ht="30" customHeight="1" x14ac:dyDescent="0.35">
      <c r="A473" s="260" t="s">
        <v>2257</v>
      </c>
      <c r="B473" s="250"/>
      <c r="C473" s="257" t="s">
        <v>1834</v>
      </c>
      <c r="D473" s="258" t="s">
        <v>9</v>
      </c>
      <c r="E473" s="258">
        <v>1</v>
      </c>
      <c r="F473" s="253"/>
      <c r="G473" s="251"/>
    </row>
    <row r="474" spans="1:7" ht="30" customHeight="1" x14ac:dyDescent="0.35">
      <c r="A474" s="260" t="s">
        <v>2258</v>
      </c>
      <c r="B474" s="250"/>
      <c r="C474" s="257" t="s">
        <v>1835</v>
      </c>
      <c r="D474" s="258" t="s">
        <v>9</v>
      </c>
      <c r="E474" s="258">
        <v>1</v>
      </c>
      <c r="F474" s="253"/>
      <c r="G474" s="251"/>
    </row>
    <row r="475" spans="1:7" ht="30" customHeight="1" x14ac:dyDescent="0.35">
      <c r="A475" s="260" t="s">
        <v>2259</v>
      </c>
      <c r="B475" s="250"/>
      <c r="C475" s="257" t="s">
        <v>1836</v>
      </c>
      <c r="D475" s="258" t="s">
        <v>9</v>
      </c>
      <c r="E475" s="258">
        <v>1</v>
      </c>
      <c r="F475" s="253"/>
      <c r="G475" s="251"/>
    </row>
    <row r="476" spans="1:7" ht="30" customHeight="1" thickBot="1" x14ac:dyDescent="0.4">
      <c r="A476" s="260" t="s">
        <v>2260</v>
      </c>
      <c r="B476" s="250"/>
      <c r="C476" s="257" t="s">
        <v>1837</v>
      </c>
      <c r="D476" s="250" t="s">
        <v>9</v>
      </c>
      <c r="E476" s="250">
        <v>1</v>
      </c>
      <c r="F476" s="253"/>
      <c r="G476" s="251"/>
    </row>
    <row r="477" spans="1:7" ht="30" customHeight="1" thickBot="1" x14ac:dyDescent="0.4">
      <c r="A477" s="149" t="s">
        <v>6586</v>
      </c>
      <c r="B477" s="150"/>
      <c r="C477" s="151" t="s">
        <v>6505</v>
      </c>
      <c r="D477" s="152"/>
      <c r="E477" s="152"/>
      <c r="F477" s="152"/>
      <c r="G477" s="153"/>
    </row>
    <row r="478" spans="1:7" ht="30" customHeight="1" thickBot="1" x14ac:dyDescent="0.4">
      <c r="A478" s="149" t="s">
        <v>6586</v>
      </c>
      <c r="B478" s="150"/>
      <c r="C478" s="151" t="s">
        <v>6507</v>
      </c>
      <c r="D478" s="152"/>
      <c r="E478" s="152"/>
      <c r="F478" s="152"/>
      <c r="G478" s="153"/>
    </row>
    <row r="479" spans="1:7" ht="30" customHeight="1" x14ac:dyDescent="0.35">
      <c r="A479" s="260" t="s">
        <v>2261</v>
      </c>
      <c r="B479" s="250"/>
      <c r="C479" s="257" t="s">
        <v>1838</v>
      </c>
      <c r="D479" s="250" t="s">
        <v>9</v>
      </c>
      <c r="E479" s="250">
        <v>1</v>
      </c>
      <c r="F479" s="253"/>
      <c r="G479" s="251"/>
    </row>
    <row r="480" spans="1:7" ht="30" customHeight="1" x14ac:dyDescent="0.35">
      <c r="A480" s="260" t="s">
        <v>2262</v>
      </c>
      <c r="B480" s="250"/>
      <c r="C480" s="257" t="s">
        <v>1839</v>
      </c>
      <c r="D480" s="258" t="s">
        <v>9</v>
      </c>
      <c r="E480" s="258">
        <v>1</v>
      </c>
      <c r="F480" s="253"/>
      <c r="G480" s="251"/>
    </row>
    <row r="481" spans="1:7" ht="30" customHeight="1" x14ac:dyDescent="0.35">
      <c r="A481" s="260" t="s">
        <v>2263</v>
      </c>
      <c r="B481" s="250"/>
      <c r="C481" s="257" t="s">
        <v>1840</v>
      </c>
      <c r="D481" s="258" t="s">
        <v>9</v>
      </c>
      <c r="E481" s="258">
        <v>1</v>
      </c>
      <c r="F481" s="253"/>
      <c r="G481" s="251"/>
    </row>
    <row r="482" spans="1:7" ht="30" customHeight="1" x14ac:dyDescent="0.35">
      <c r="A482" s="260" t="s">
        <v>2264</v>
      </c>
      <c r="B482" s="250"/>
      <c r="C482" s="257" t="s">
        <v>1841</v>
      </c>
      <c r="D482" s="258" t="s">
        <v>9</v>
      </c>
      <c r="E482" s="258">
        <v>1</v>
      </c>
      <c r="F482" s="253"/>
      <c r="G482" s="251"/>
    </row>
    <row r="483" spans="1:7" ht="30" customHeight="1" x14ac:dyDescent="0.35">
      <c r="A483" s="260" t="s">
        <v>2265</v>
      </c>
      <c r="B483" s="250"/>
      <c r="C483" s="257" t="s">
        <v>1842</v>
      </c>
      <c r="D483" s="258" t="s">
        <v>9</v>
      </c>
      <c r="E483" s="258">
        <v>1</v>
      </c>
      <c r="F483" s="253"/>
      <c r="G483" s="251"/>
    </row>
    <row r="484" spans="1:7" ht="30" customHeight="1" x14ac:dyDescent="0.35">
      <c r="A484" s="260" t="s">
        <v>2266</v>
      </c>
      <c r="B484" s="250"/>
      <c r="C484" s="257" t="s">
        <v>1843</v>
      </c>
      <c r="D484" s="258" t="s">
        <v>9</v>
      </c>
      <c r="E484" s="258">
        <v>1</v>
      </c>
      <c r="F484" s="253"/>
      <c r="G484" s="251"/>
    </row>
    <row r="485" spans="1:7" ht="30" customHeight="1" x14ac:dyDescent="0.35">
      <c r="A485" s="260" t="s">
        <v>2267</v>
      </c>
      <c r="B485" s="250"/>
      <c r="C485" s="257" t="s">
        <v>1844</v>
      </c>
      <c r="D485" s="258" t="s">
        <v>9</v>
      </c>
      <c r="E485" s="258">
        <v>1</v>
      </c>
      <c r="F485" s="253"/>
      <c r="G485" s="251"/>
    </row>
    <row r="486" spans="1:7" ht="30" customHeight="1" x14ac:dyDescent="0.35">
      <c r="A486" s="260" t="s">
        <v>2268</v>
      </c>
      <c r="B486" s="250"/>
      <c r="C486" s="257" t="s">
        <v>1845</v>
      </c>
      <c r="D486" s="258" t="s">
        <v>9</v>
      </c>
      <c r="E486" s="258">
        <v>1</v>
      </c>
      <c r="F486" s="253"/>
      <c r="G486" s="251"/>
    </row>
    <row r="487" spans="1:7" ht="30" customHeight="1" x14ac:dyDescent="0.35">
      <c r="A487" s="260" t="s">
        <v>2269</v>
      </c>
      <c r="B487" s="250"/>
      <c r="C487" s="257" t="s">
        <v>1846</v>
      </c>
      <c r="D487" s="258" t="s">
        <v>9</v>
      </c>
      <c r="E487" s="258">
        <v>1</v>
      </c>
      <c r="F487" s="253"/>
      <c r="G487" s="251"/>
    </row>
    <row r="488" spans="1:7" ht="30" customHeight="1" x14ac:dyDescent="0.35">
      <c r="A488" s="260" t="s">
        <v>2270</v>
      </c>
      <c r="B488" s="250"/>
      <c r="C488" s="257" t="s">
        <v>1847</v>
      </c>
      <c r="D488" s="250" t="s">
        <v>9</v>
      </c>
      <c r="E488" s="250">
        <v>1</v>
      </c>
      <c r="F488" s="253"/>
      <c r="G488" s="251"/>
    </row>
    <row r="489" spans="1:7" ht="30" customHeight="1" x14ac:dyDescent="0.35">
      <c r="A489" s="260" t="s">
        <v>2271</v>
      </c>
      <c r="B489" s="250"/>
      <c r="C489" s="257" t="s">
        <v>1848</v>
      </c>
      <c r="D489" s="250" t="s">
        <v>9</v>
      </c>
      <c r="E489" s="250">
        <v>1</v>
      </c>
      <c r="F489" s="253"/>
      <c r="G489" s="251"/>
    </row>
    <row r="490" spans="1:7" ht="30" customHeight="1" x14ac:dyDescent="0.35">
      <c r="A490" s="260" t="s">
        <v>2272</v>
      </c>
      <c r="B490" s="250"/>
      <c r="C490" s="257" t="s">
        <v>1849</v>
      </c>
      <c r="D490" s="250" t="s">
        <v>9</v>
      </c>
      <c r="E490" s="250">
        <v>1</v>
      </c>
      <c r="F490" s="253"/>
      <c r="G490" s="251"/>
    </row>
    <row r="491" spans="1:7" ht="30" customHeight="1" x14ac:dyDescent="0.35">
      <c r="A491" s="260" t="s">
        <v>2273</v>
      </c>
      <c r="B491" s="250"/>
      <c r="C491" s="257" t="s">
        <v>1850</v>
      </c>
      <c r="D491" s="258" t="s">
        <v>9</v>
      </c>
      <c r="E491" s="258">
        <v>1</v>
      </c>
      <c r="F491" s="253"/>
      <c r="G491" s="251"/>
    </row>
    <row r="492" spans="1:7" ht="30" customHeight="1" x14ac:dyDescent="0.35">
      <c r="A492" s="260" t="s">
        <v>2274</v>
      </c>
      <c r="B492" s="250"/>
      <c r="C492" s="257" t="s">
        <v>1851</v>
      </c>
      <c r="D492" s="258" t="s">
        <v>9</v>
      </c>
      <c r="E492" s="258">
        <v>1</v>
      </c>
      <c r="F492" s="250"/>
      <c r="G492" s="251"/>
    </row>
    <row r="493" spans="1:7" ht="30" customHeight="1" x14ac:dyDescent="0.35">
      <c r="A493" s="260" t="s">
        <v>2275</v>
      </c>
      <c r="B493" s="250"/>
      <c r="C493" s="257" t="s">
        <v>1852</v>
      </c>
      <c r="D493" s="258" t="s">
        <v>9</v>
      </c>
      <c r="E493" s="258">
        <v>1</v>
      </c>
      <c r="F493" s="250"/>
      <c r="G493" s="251"/>
    </row>
    <row r="494" spans="1:7" ht="30" customHeight="1" x14ac:dyDescent="0.35">
      <c r="A494" s="260" t="s">
        <v>2276</v>
      </c>
      <c r="B494" s="250"/>
      <c r="C494" s="257" t="s">
        <v>1853</v>
      </c>
      <c r="D494" s="258" t="s">
        <v>9</v>
      </c>
      <c r="E494" s="258">
        <v>1</v>
      </c>
      <c r="F494" s="250"/>
      <c r="G494" s="251"/>
    </row>
    <row r="495" spans="1:7" ht="30" customHeight="1" x14ac:dyDescent="0.35">
      <c r="A495" s="260" t="s">
        <v>2277</v>
      </c>
      <c r="B495" s="250"/>
      <c r="C495" s="257" t="s">
        <v>1854</v>
      </c>
      <c r="D495" s="258" t="s">
        <v>9</v>
      </c>
      <c r="E495" s="258">
        <v>1</v>
      </c>
      <c r="F495" s="253"/>
      <c r="G495" s="251"/>
    </row>
    <row r="496" spans="1:7" ht="30" customHeight="1" x14ac:dyDescent="0.35">
      <c r="A496" s="260" t="s">
        <v>2278</v>
      </c>
      <c r="B496" s="250"/>
      <c r="C496" s="257" t="s">
        <v>1855</v>
      </c>
      <c r="D496" s="258" t="s">
        <v>9</v>
      </c>
      <c r="E496" s="258">
        <v>1</v>
      </c>
      <c r="F496" s="253"/>
      <c r="G496" s="251"/>
    </row>
    <row r="497" spans="1:7" ht="30" customHeight="1" x14ac:dyDescent="0.35">
      <c r="A497" s="260" t="s">
        <v>2279</v>
      </c>
      <c r="B497" s="250"/>
      <c r="C497" s="257" t="s">
        <v>1856</v>
      </c>
      <c r="D497" s="258" t="s">
        <v>9</v>
      </c>
      <c r="E497" s="258">
        <v>1</v>
      </c>
      <c r="F497" s="250"/>
      <c r="G497" s="251"/>
    </row>
    <row r="498" spans="1:7" ht="30" customHeight="1" x14ac:dyDescent="0.35">
      <c r="A498" s="260" t="s">
        <v>2280</v>
      </c>
      <c r="B498" s="250"/>
      <c r="C498" s="257" t="s">
        <v>1857</v>
      </c>
      <c r="D498" s="258" t="s">
        <v>9</v>
      </c>
      <c r="E498" s="258">
        <v>1</v>
      </c>
      <c r="F498" s="250"/>
      <c r="G498" s="251"/>
    </row>
    <row r="499" spans="1:7" ht="30" customHeight="1" x14ac:dyDescent="0.35">
      <c r="A499" s="260" t="s">
        <v>2281</v>
      </c>
      <c r="B499" s="250"/>
      <c r="C499" s="257" t="s">
        <v>1858</v>
      </c>
      <c r="D499" s="250" t="s">
        <v>9</v>
      </c>
      <c r="E499" s="250">
        <v>1</v>
      </c>
      <c r="F499" s="250"/>
      <c r="G499" s="251"/>
    </row>
    <row r="500" spans="1:7" ht="30" customHeight="1" x14ac:dyDescent="0.35">
      <c r="A500" s="260" t="s">
        <v>2282</v>
      </c>
      <c r="B500" s="250"/>
      <c r="C500" s="257" t="s">
        <v>1859</v>
      </c>
      <c r="D500" s="250" t="s">
        <v>9</v>
      </c>
      <c r="E500" s="250">
        <v>1</v>
      </c>
      <c r="F500" s="253"/>
      <c r="G500" s="251"/>
    </row>
    <row r="501" spans="1:7" ht="30" customHeight="1" x14ac:dyDescent="0.35">
      <c r="A501" s="260" t="s">
        <v>2283</v>
      </c>
      <c r="B501" s="250"/>
      <c r="C501" s="257" t="s">
        <v>1860</v>
      </c>
      <c r="D501" s="250" t="s">
        <v>9</v>
      </c>
      <c r="E501" s="250">
        <v>1</v>
      </c>
      <c r="F501" s="253"/>
      <c r="G501" s="251"/>
    </row>
    <row r="502" spans="1:7" ht="30" customHeight="1" x14ac:dyDescent="0.35">
      <c r="A502" s="260" t="s">
        <v>2284</v>
      </c>
      <c r="B502" s="250"/>
      <c r="C502" s="257" t="s">
        <v>1861</v>
      </c>
      <c r="D502" s="250" t="s">
        <v>9</v>
      </c>
      <c r="E502" s="250">
        <v>1</v>
      </c>
      <c r="F502" s="250"/>
      <c r="G502" s="251"/>
    </row>
    <row r="503" spans="1:7" ht="30" customHeight="1" x14ac:dyDescent="0.35">
      <c r="A503" s="260" t="s">
        <v>2285</v>
      </c>
      <c r="B503" s="250"/>
      <c r="C503" s="257" t="s">
        <v>1862</v>
      </c>
      <c r="D503" s="250" t="s">
        <v>9</v>
      </c>
      <c r="E503" s="250">
        <v>1</v>
      </c>
      <c r="F503" s="250"/>
      <c r="G503" s="251"/>
    </row>
    <row r="504" spans="1:7" ht="30" customHeight="1" x14ac:dyDescent="0.35">
      <c r="A504" s="260" t="s">
        <v>2286</v>
      </c>
      <c r="B504" s="250"/>
      <c r="C504" s="257" t="s">
        <v>1863</v>
      </c>
      <c r="D504" s="250" t="s">
        <v>9</v>
      </c>
      <c r="E504" s="250">
        <v>1</v>
      </c>
      <c r="F504" s="253"/>
      <c r="G504" s="251"/>
    </row>
    <row r="505" spans="1:7" ht="30" customHeight="1" x14ac:dyDescent="0.35">
      <c r="A505" s="260" t="s">
        <v>2287</v>
      </c>
      <c r="B505" s="250"/>
      <c r="C505" s="257" t="s">
        <v>1968</v>
      </c>
      <c r="D505" s="250" t="s">
        <v>9</v>
      </c>
      <c r="E505" s="250">
        <v>1</v>
      </c>
      <c r="F505" s="253"/>
      <c r="G505" s="251"/>
    </row>
    <row r="506" spans="1:7" ht="30" customHeight="1" x14ac:dyDescent="0.35">
      <c r="A506" s="260" t="s">
        <v>2288</v>
      </c>
      <c r="B506" s="250"/>
      <c r="C506" s="257" t="s">
        <v>1969</v>
      </c>
      <c r="D506" s="250" t="s">
        <v>9</v>
      </c>
      <c r="E506" s="250">
        <v>1</v>
      </c>
      <c r="F506" s="250"/>
      <c r="G506" s="251"/>
    </row>
    <row r="507" spans="1:7" ht="30" customHeight="1" x14ac:dyDescent="0.35">
      <c r="A507" s="260" t="s">
        <v>2289</v>
      </c>
      <c r="B507" s="250"/>
      <c r="C507" s="257" t="s">
        <v>1970</v>
      </c>
      <c r="D507" s="250" t="s">
        <v>9</v>
      </c>
      <c r="E507" s="250">
        <v>1</v>
      </c>
      <c r="F507" s="250"/>
      <c r="G507" s="251"/>
    </row>
    <row r="508" spans="1:7" ht="30" customHeight="1" x14ac:dyDescent="0.35">
      <c r="A508" s="260" t="s">
        <v>2290</v>
      </c>
      <c r="B508" s="250"/>
      <c r="C508" s="257" t="s">
        <v>1971</v>
      </c>
      <c r="D508" s="250" t="s">
        <v>9</v>
      </c>
      <c r="E508" s="250">
        <v>1</v>
      </c>
      <c r="F508" s="250"/>
      <c r="G508" s="251"/>
    </row>
    <row r="509" spans="1:7" ht="30" customHeight="1" x14ac:dyDescent="0.35">
      <c r="A509" s="260" t="s">
        <v>2291</v>
      </c>
      <c r="B509" s="250"/>
      <c r="C509" s="257" t="s">
        <v>1972</v>
      </c>
      <c r="D509" s="250" t="s">
        <v>9</v>
      </c>
      <c r="E509" s="250">
        <v>1</v>
      </c>
      <c r="F509" s="253"/>
      <c r="G509" s="251"/>
    </row>
    <row r="510" spans="1:7" ht="30" customHeight="1" thickBot="1" x14ac:dyDescent="0.4">
      <c r="A510" s="260" t="s">
        <v>2292</v>
      </c>
      <c r="B510" s="250"/>
      <c r="C510" s="257" t="s">
        <v>1973</v>
      </c>
      <c r="D510" s="250" t="s">
        <v>9</v>
      </c>
      <c r="E510" s="250">
        <v>1</v>
      </c>
      <c r="F510" s="253"/>
      <c r="G510" s="251"/>
    </row>
    <row r="511" spans="1:7" ht="30" customHeight="1" thickBot="1" x14ac:dyDescent="0.4">
      <c r="A511" s="149" t="s">
        <v>6586</v>
      </c>
      <c r="B511" s="150"/>
      <c r="C511" s="151" t="s">
        <v>6505</v>
      </c>
      <c r="D511" s="152"/>
      <c r="E511" s="152"/>
      <c r="F511" s="152"/>
      <c r="G511" s="153"/>
    </row>
    <row r="512" spans="1:7" ht="30" customHeight="1" thickBot="1" x14ac:dyDescent="0.4">
      <c r="A512" s="149" t="s">
        <v>6586</v>
      </c>
      <c r="B512" s="150"/>
      <c r="C512" s="151" t="s">
        <v>6507</v>
      </c>
      <c r="D512" s="152"/>
      <c r="E512" s="152"/>
      <c r="F512" s="152"/>
      <c r="G512" s="153"/>
    </row>
    <row r="513" spans="1:7" ht="30" customHeight="1" x14ac:dyDescent="0.35">
      <c r="A513" s="260" t="s">
        <v>2293</v>
      </c>
      <c r="B513" s="250"/>
      <c r="C513" s="257" t="s">
        <v>1974</v>
      </c>
      <c r="D513" s="250" t="s">
        <v>9</v>
      </c>
      <c r="E513" s="250">
        <v>1</v>
      </c>
      <c r="F513" s="250"/>
      <c r="G513" s="251"/>
    </row>
    <row r="514" spans="1:7" ht="30" customHeight="1" x14ac:dyDescent="0.35">
      <c r="A514" s="260" t="s">
        <v>2294</v>
      </c>
      <c r="B514" s="250"/>
      <c r="C514" s="257" t="s">
        <v>1975</v>
      </c>
      <c r="D514" s="250" t="s">
        <v>9</v>
      </c>
      <c r="E514" s="250">
        <v>1</v>
      </c>
      <c r="F514" s="250"/>
      <c r="G514" s="251"/>
    </row>
    <row r="515" spans="1:7" ht="30" customHeight="1" x14ac:dyDescent="0.35">
      <c r="A515" s="260" t="s">
        <v>2295</v>
      </c>
      <c r="B515" s="250"/>
      <c r="C515" s="257" t="s">
        <v>1976</v>
      </c>
      <c r="D515" s="250" t="s">
        <v>9</v>
      </c>
      <c r="E515" s="250">
        <v>1</v>
      </c>
      <c r="F515" s="250"/>
      <c r="G515" s="251"/>
    </row>
    <row r="516" spans="1:7" ht="30" customHeight="1" x14ac:dyDescent="0.35">
      <c r="A516" s="260" t="s">
        <v>2296</v>
      </c>
      <c r="B516" s="250"/>
      <c r="C516" s="257" t="s">
        <v>1977</v>
      </c>
      <c r="D516" s="250" t="s">
        <v>9</v>
      </c>
      <c r="E516" s="250">
        <v>1</v>
      </c>
      <c r="F516" s="253"/>
      <c r="G516" s="251"/>
    </row>
    <row r="517" spans="1:7" ht="30" customHeight="1" x14ac:dyDescent="0.35">
      <c r="A517" s="260" t="s">
        <v>2297</v>
      </c>
      <c r="B517" s="250"/>
      <c r="C517" s="257" t="s">
        <v>1978</v>
      </c>
      <c r="D517" s="250" t="s">
        <v>9</v>
      </c>
      <c r="E517" s="250">
        <v>1</v>
      </c>
      <c r="F517" s="253"/>
      <c r="G517" s="251"/>
    </row>
    <row r="518" spans="1:7" ht="30" customHeight="1" x14ac:dyDescent="0.35">
      <c r="A518" s="260" t="s">
        <v>2298</v>
      </c>
      <c r="B518" s="250"/>
      <c r="C518" s="257" t="s">
        <v>1979</v>
      </c>
      <c r="D518" s="250" t="s">
        <v>9</v>
      </c>
      <c r="E518" s="250">
        <v>1</v>
      </c>
      <c r="F518" s="250"/>
      <c r="G518" s="251"/>
    </row>
    <row r="519" spans="1:7" ht="30" customHeight="1" x14ac:dyDescent="0.35">
      <c r="A519" s="260" t="s">
        <v>2299</v>
      </c>
      <c r="B519" s="250"/>
      <c r="C519" s="257" t="s">
        <v>1980</v>
      </c>
      <c r="D519" s="250" t="s">
        <v>9</v>
      </c>
      <c r="E519" s="250">
        <v>1</v>
      </c>
      <c r="F519" s="250"/>
      <c r="G519" s="251"/>
    </row>
    <row r="520" spans="1:7" ht="30" customHeight="1" x14ac:dyDescent="0.35">
      <c r="A520" s="260" t="s">
        <v>2300</v>
      </c>
      <c r="B520" s="250"/>
      <c r="C520" s="257" t="s">
        <v>1981</v>
      </c>
      <c r="D520" s="250" t="s">
        <v>9</v>
      </c>
      <c r="E520" s="250">
        <v>1</v>
      </c>
      <c r="F520" s="250"/>
      <c r="G520" s="251"/>
    </row>
    <row r="521" spans="1:7" ht="30" customHeight="1" x14ac:dyDescent="0.35">
      <c r="A521" s="260" t="s">
        <v>2301</v>
      </c>
      <c r="B521" s="250"/>
      <c r="C521" s="257" t="s">
        <v>1982</v>
      </c>
      <c r="D521" s="250" t="s">
        <v>9</v>
      </c>
      <c r="E521" s="250">
        <v>1</v>
      </c>
      <c r="F521" s="253"/>
      <c r="G521" s="251"/>
    </row>
    <row r="522" spans="1:7" ht="30" customHeight="1" x14ac:dyDescent="0.35">
      <c r="A522" s="260" t="s">
        <v>2302</v>
      </c>
      <c r="B522" s="250"/>
      <c r="C522" s="257" t="s">
        <v>1983</v>
      </c>
      <c r="D522" s="250" t="s">
        <v>9</v>
      </c>
      <c r="E522" s="250">
        <v>1</v>
      </c>
      <c r="F522" s="253"/>
      <c r="G522" s="251"/>
    </row>
    <row r="523" spans="1:7" ht="30" customHeight="1" x14ac:dyDescent="0.35">
      <c r="A523" s="260" t="s">
        <v>2303</v>
      </c>
      <c r="B523" s="250"/>
      <c r="C523" s="257" t="s">
        <v>1984</v>
      </c>
      <c r="D523" s="250" t="s">
        <v>9</v>
      </c>
      <c r="E523" s="250">
        <v>1</v>
      </c>
      <c r="F523" s="250"/>
      <c r="G523" s="251"/>
    </row>
    <row r="524" spans="1:7" ht="30" customHeight="1" x14ac:dyDescent="0.35">
      <c r="A524" s="260" t="s">
        <v>2304</v>
      </c>
      <c r="B524" s="250"/>
      <c r="C524" s="257" t="s">
        <v>1985</v>
      </c>
      <c r="D524" s="250" t="s">
        <v>9</v>
      </c>
      <c r="E524" s="250">
        <v>1</v>
      </c>
      <c r="F524" s="250"/>
      <c r="G524" s="251"/>
    </row>
    <row r="525" spans="1:7" ht="30" customHeight="1" x14ac:dyDescent="0.35">
      <c r="A525" s="260" t="s">
        <v>2305</v>
      </c>
      <c r="B525" s="250"/>
      <c r="C525" s="257" t="s">
        <v>1986</v>
      </c>
      <c r="D525" s="250" t="s">
        <v>9</v>
      </c>
      <c r="E525" s="250">
        <v>1</v>
      </c>
      <c r="F525" s="250"/>
      <c r="G525" s="251"/>
    </row>
    <row r="526" spans="1:7" ht="30" customHeight="1" x14ac:dyDescent="0.35">
      <c r="A526" s="260" t="s">
        <v>2306</v>
      </c>
      <c r="B526" s="250"/>
      <c r="C526" s="257" t="s">
        <v>1987</v>
      </c>
      <c r="D526" s="250" t="s">
        <v>9</v>
      </c>
      <c r="E526" s="250">
        <v>1</v>
      </c>
      <c r="F526" s="253"/>
      <c r="G526" s="251"/>
    </row>
    <row r="527" spans="1:7" ht="30" customHeight="1" x14ac:dyDescent="0.35">
      <c r="A527" s="260" t="s">
        <v>2307</v>
      </c>
      <c r="B527" s="250"/>
      <c r="C527" s="257" t="s">
        <v>1988</v>
      </c>
      <c r="D527" s="250" t="s">
        <v>9</v>
      </c>
      <c r="E527" s="250">
        <v>1</v>
      </c>
      <c r="F527" s="253"/>
      <c r="G527" s="251"/>
    </row>
    <row r="528" spans="1:7" ht="30" customHeight="1" x14ac:dyDescent="0.35">
      <c r="A528" s="260" t="s">
        <v>2308</v>
      </c>
      <c r="B528" s="250"/>
      <c r="C528" s="257" t="s">
        <v>1989</v>
      </c>
      <c r="D528" s="250" t="s">
        <v>9</v>
      </c>
      <c r="E528" s="250">
        <v>1</v>
      </c>
      <c r="F528" s="250"/>
      <c r="G528" s="251"/>
    </row>
    <row r="529" spans="1:7" ht="30" customHeight="1" x14ac:dyDescent="0.35">
      <c r="A529" s="260" t="s">
        <v>2309</v>
      </c>
      <c r="B529" s="250"/>
      <c r="C529" s="257" t="s">
        <v>1990</v>
      </c>
      <c r="D529" s="250" t="s">
        <v>9</v>
      </c>
      <c r="E529" s="250">
        <v>1</v>
      </c>
      <c r="F529" s="250"/>
      <c r="G529" s="251"/>
    </row>
    <row r="530" spans="1:7" ht="30" customHeight="1" x14ac:dyDescent="0.35">
      <c r="A530" s="260" t="s">
        <v>2310</v>
      </c>
      <c r="B530" s="250"/>
      <c r="C530" s="257" t="s">
        <v>1991</v>
      </c>
      <c r="D530" s="250" t="s">
        <v>9</v>
      </c>
      <c r="E530" s="250">
        <v>1</v>
      </c>
      <c r="F530" s="253"/>
      <c r="G530" s="251"/>
    </row>
    <row r="531" spans="1:7" ht="30" customHeight="1" x14ac:dyDescent="0.35">
      <c r="A531" s="260" t="s">
        <v>2311</v>
      </c>
      <c r="B531" s="250"/>
      <c r="C531" s="257" t="s">
        <v>1992</v>
      </c>
      <c r="D531" s="250" t="s">
        <v>9</v>
      </c>
      <c r="E531" s="250">
        <v>1</v>
      </c>
      <c r="F531" s="253"/>
      <c r="G531" s="251"/>
    </row>
    <row r="532" spans="1:7" ht="30" customHeight="1" x14ac:dyDescent="0.35">
      <c r="A532" s="260" t="s">
        <v>2312</v>
      </c>
      <c r="B532" s="250"/>
      <c r="C532" s="257" t="s">
        <v>1993</v>
      </c>
      <c r="D532" s="250" t="s">
        <v>9</v>
      </c>
      <c r="E532" s="250">
        <v>1</v>
      </c>
      <c r="F532" s="250"/>
      <c r="G532" s="251"/>
    </row>
    <row r="533" spans="1:7" ht="30" customHeight="1" x14ac:dyDescent="0.35">
      <c r="A533" s="260" t="s">
        <v>2313</v>
      </c>
      <c r="B533" s="250"/>
      <c r="C533" s="257" t="s">
        <v>1994</v>
      </c>
      <c r="D533" s="250" t="s">
        <v>9</v>
      </c>
      <c r="E533" s="250">
        <v>1</v>
      </c>
      <c r="F533" s="250"/>
      <c r="G533" s="251"/>
    </row>
    <row r="534" spans="1:7" ht="30" customHeight="1" x14ac:dyDescent="0.35">
      <c r="A534" s="260" t="s">
        <v>2314</v>
      </c>
      <c r="B534" s="250"/>
      <c r="C534" s="257" t="s">
        <v>1995</v>
      </c>
      <c r="D534" s="250" t="s">
        <v>9</v>
      </c>
      <c r="E534" s="250">
        <v>1</v>
      </c>
      <c r="F534" s="250"/>
      <c r="G534" s="251"/>
    </row>
    <row r="535" spans="1:7" ht="30" customHeight="1" x14ac:dyDescent="0.35">
      <c r="A535" s="260" t="s">
        <v>2315</v>
      </c>
      <c r="B535" s="250"/>
      <c r="C535" s="257" t="s">
        <v>1991</v>
      </c>
      <c r="D535" s="250" t="s">
        <v>9</v>
      </c>
      <c r="E535" s="250">
        <v>1</v>
      </c>
      <c r="F535" s="253"/>
      <c r="G535" s="251"/>
    </row>
    <row r="536" spans="1:7" ht="30" customHeight="1" x14ac:dyDescent="0.35">
      <c r="A536" s="260" t="s">
        <v>2316</v>
      </c>
      <c r="B536" s="250"/>
      <c r="C536" s="257" t="s">
        <v>1992</v>
      </c>
      <c r="D536" s="250" t="s">
        <v>9</v>
      </c>
      <c r="E536" s="250">
        <v>1</v>
      </c>
      <c r="F536" s="253"/>
      <c r="G536" s="251"/>
    </row>
    <row r="537" spans="1:7" ht="30" customHeight="1" x14ac:dyDescent="0.35">
      <c r="A537" s="260" t="s">
        <v>2317</v>
      </c>
      <c r="B537" s="250"/>
      <c r="C537" s="257" t="s">
        <v>1993</v>
      </c>
      <c r="D537" s="250" t="s">
        <v>9</v>
      </c>
      <c r="E537" s="250">
        <v>1</v>
      </c>
      <c r="F537" s="250"/>
      <c r="G537" s="251"/>
    </row>
    <row r="538" spans="1:7" ht="30" customHeight="1" x14ac:dyDescent="0.35">
      <c r="A538" s="260" t="s">
        <v>2318</v>
      </c>
      <c r="B538" s="250"/>
      <c r="C538" s="257" t="s">
        <v>1994</v>
      </c>
      <c r="D538" s="250" t="s">
        <v>9</v>
      </c>
      <c r="E538" s="250">
        <v>1</v>
      </c>
      <c r="F538" s="250"/>
      <c r="G538" s="251"/>
    </row>
    <row r="539" spans="1:7" ht="30" customHeight="1" x14ac:dyDescent="0.35">
      <c r="A539" s="260" t="s">
        <v>2319</v>
      </c>
      <c r="B539" s="250"/>
      <c r="C539" s="257" t="s">
        <v>1995</v>
      </c>
      <c r="D539" s="250" t="s">
        <v>9</v>
      </c>
      <c r="E539" s="250">
        <v>1</v>
      </c>
      <c r="F539" s="250"/>
      <c r="G539" s="251"/>
    </row>
    <row r="540" spans="1:7" ht="30" customHeight="1" x14ac:dyDescent="0.35">
      <c r="A540" s="260" t="s">
        <v>2320</v>
      </c>
      <c r="B540" s="250"/>
      <c r="C540" s="257" t="s">
        <v>1991</v>
      </c>
      <c r="D540" s="250" t="s">
        <v>9</v>
      </c>
      <c r="E540" s="250">
        <v>1</v>
      </c>
      <c r="F540" s="253"/>
      <c r="G540" s="251"/>
    </row>
    <row r="541" spans="1:7" ht="30" customHeight="1" x14ac:dyDescent="0.35">
      <c r="A541" s="260" t="s">
        <v>2321</v>
      </c>
      <c r="B541" s="250"/>
      <c r="C541" s="257" t="s">
        <v>1992</v>
      </c>
      <c r="D541" s="250" t="s">
        <v>9</v>
      </c>
      <c r="E541" s="250">
        <v>1</v>
      </c>
      <c r="F541" s="253"/>
      <c r="G541" s="251"/>
    </row>
    <row r="542" spans="1:7" ht="30" customHeight="1" x14ac:dyDescent="0.35">
      <c r="A542" s="260" t="s">
        <v>2322</v>
      </c>
      <c r="B542" s="250"/>
      <c r="C542" s="257" t="s">
        <v>1993</v>
      </c>
      <c r="D542" s="250" t="s">
        <v>9</v>
      </c>
      <c r="E542" s="250">
        <v>1</v>
      </c>
      <c r="F542" s="250"/>
      <c r="G542" s="251"/>
    </row>
    <row r="543" spans="1:7" ht="30" customHeight="1" x14ac:dyDescent="0.35">
      <c r="A543" s="260" t="s">
        <v>2323</v>
      </c>
      <c r="B543" s="250"/>
      <c r="C543" s="257" t="s">
        <v>1994</v>
      </c>
      <c r="D543" s="250" t="s">
        <v>9</v>
      </c>
      <c r="E543" s="250">
        <v>1</v>
      </c>
      <c r="F543" s="250"/>
      <c r="G543" s="251"/>
    </row>
    <row r="544" spans="1:7" ht="30" customHeight="1" thickBot="1" x14ac:dyDescent="0.4">
      <c r="A544" s="260" t="s">
        <v>2324</v>
      </c>
      <c r="B544" s="250"/>
      <c r="C544" s="257" t="s">
        <v>1995</v>
      </c>
      <c r="D544" s="250" t="s">
        <v>9</v>
      </c>
      <c r="E544" s="250">
        <v>1</v>
      </c>
      <c r="F544" s="250"/>
      <c r="G544" s="251"/>
    </row>
    <row r="545" spans="1:7" ht="30" customHeight="1" thickBot="1" x14ac:dyDescent="0.4">
      <c r="A545" s="149" t="s">
        <v>6586</v>
      </c>
      <c r="B545" s="150"/>
      <c r="C545" s="151" t="s">
        <v>6505</v>
      </c>
      <c r="D545" s="152"/>
      <c r="E545" s="152"/>
      <c r="F545" s="152"/>
      <c r="G545" s="153"/>
    </row>
    <row r="546" spans="1:7" ht="30" customHeight="1" thickBot="1" x14ac:dyDescent="0.4">
      <c r="A546" s="149" t="s">
        <v>6586</v>
      </c>
      <c r="B546" s="150"/>
      <c r="C546" s="151" t="s">
        <v>6507</v>
      </c>
      <c r="D546" s="152"/>
      <c r="E546" s="152"/>
      <c r="F546" s="152"/>
      <c r="G546" s="153"/>
    </row>
    <row r="547" spans="1:7" ht="30" customHeight="1" x14ac:dyDescent="0.35">
      <c r="A547" s="260" t="s">
        <v>2325</v>
      </c>
      <c r="B547" s="250"/>
      <c r="C547" s="257" t="s">
        <v>1991</v>
      </c>
      <c r="D547" s="250" t="s">
        <v>9</v>
      </c>
      <c r="E547" s="250">
        <v>1</v>
      </c>
      <c r="F547" s="253"/>
      <c r="G547" s="251"/>
    </row>
    <row r="548" spans="1:7" ht="30" customHeight="1" x14ac:dyDescent="0.35">
      <c r="A548" s="260" t="s">
        <v>2326</v>
      </c>
      <c r="B548" s="250"/>
      <c r="C548" s="257" t="s">
        <v>1992</v>
      </c>
      <c r="D548" s="250" t="s">
        <v>9</v>
      </c>
      <c r="E548" s="250">
        <v>1</v>
      </c>
      <c r="F548" s="253"/>
      <c r="G548" s="251"/>
    </row>
    <row r="549" spans="1:7" ht="30" customHeight="1" x14ac:dyDescent="0.35">
      <c r="A549" s="260" t="s">
        <v>2327</v>
      </c>
      <c r="B549" s="250"/>
      <c r="C549" s="257" t="s">
        <v>1993</v>
      </c>
      <c r="D549" s="250" t="s">
        <v>9</v>
      </c>
      <c r="E549" s="250">
        <v>1</v>
      </c>
      <c r="F549" s="250"/>
      <c r="G549" s="251"/>
    </row>
    <row r="550" spans="1:7" ht="30" customHeight="1" x14ac:dyDescent="0.35">
      <c r="A550" s="260" t="s">
        <v>2328</v>
      </c>
      <c r="B550" s="250"/>
      <c r="C550" s="257" t="s">
        <v>1994</v>
      </c>
      <c r="D550" s="250" t="s">
        <v>9</v>
      </c>
      <c r="E550" s="250">
        <v>1</v>
      </c>
      <c r="F550" s="250"/>
      <c r="G550" s="251"/>
    </row>
    <row r="551" spans="1:7" ht="30" customHeight="1" x14ac:dyDescent="0.35">
      <c r="A551" s="260" t="s">
        <v>2329</v>
      </c>
      <c r="B551" s="250"/>
      <c r="C551" s="257" t="s">
        <v>1995</v>
      </c>
      <c r="D551" s="250" t="s">
        <v>9</v>
      </c>
      <c r="E551" s="250">
        <v>1</v>
      </c>
      <c r="F551" s="250"/>
      <c r="G551" s="251"/>
    </row>
    <row r="552" spans="1:7" ht="30" customHeight="1" x14ac:dyDescent="0.35">
      <c r="A552" s="260" t="s">
        <v>2330</v>
      </c>
      <c r="B552" s="250"/>
      <c r="C552" s="257" t="s">
        <v>1991</v>
      </c>
      <c r="D552" s="250" t="s">
        <v>9</v>
      </c>
      <c r="E552" s="250">
        <v>1</v>
      </c>
      <c r="F552" s="253"/>
      <c r="G552" s="251"/>
    </row>
    <row r="553" spans="1:7" ht="30" customHeight="1" x14ac:dyDescent="0.35">
      <c r="A553" s="260" t="s">
        <v>2331</v>
      </c>
      <c r="B553" s="250"/>
      <c r="C553" s="257" t="s">
        <v>1992</v>
      </c>
      <c r="D553" s="250" t="s">
        <v>9</v>
      </c>
      <c r="E553" s="250">
        <v>1</v>
      </c>
      <c r="F553" s="253"/>
      <c r="G553" s="251"/>
    </row>
    <row r="554" spans="1:7" ht="30" customHeight="1" x14ac:dyDescent="0.35">
      <c r="A554" s="260" t="s">
        <v>2332</v>
      </c>
      <c r="B554" s="250"/>
      <c r="C554" s="257" t="s">
        <v>1993</v>
      </c>
      <c r="D554" s="250" t="s">
        <v>9</v>
      </c>
      <c r="E554" s="250">
        <v>1</v>
      </c>
      <c r="F554" s="250"/>
      <c r="G554" s="251"/>
    </row>
    <row r="555" spans="1:7" ht="30" customHeight="1" x14ac:dyDescent="0.35">
      <c r="A555" s="260" t="s">
        <v>2333</v>
      </c>
      <c r="B555" s="250"/>
      <c r="C555" s="257" t="s">
        <v>1994</v>
      </c>
      <c r="D555" s="250" t="s">
        <v>9</v>
      </c>
      <c r="E555" s="250">
        <v>1</v>
      </c>
      <c r="F555" s="250"/>
      <c r="G555" s="251"/>
    </row>
    <row r="556" spans="1:7" ht="30" customHeight="1" x14ac:dyDescent="0.35">
      <c r="A556" s="260" t="s">
        <v>2334</v>
      </c>
      <c r="B556" s="250"/>
      <c r="C556" s="257" t="s">
        <v>1995</v>
      </c>
      <c r="D556" s="250" t="s">
        <v>9</v>
      </c>
      <c r="E556" s="250">
        <v>1</v>
      </c>
      <c r="F556" s="250"/>
      <c r="G556" s="251"/>
    </row>
    <row r="557" spans="1:7" ht="30" customHeight="1" x14ac:dyDescent="0.35">
      <c r="A557" s="260" t="s">
        <v>2335</v>
      </c>
      <c r="B557" s="250"/>
      <c r="C557" s="257" t="s">
        <v>1991</v>
      </c>
      <c r="D557" s="250" t="s">
        <v>9</v>
      </c>
      <c r="E557" s="250">
        <v>1</v>
      </c>
      <c r="F557" s="253"/>
      <c r="G557" s="251"/>
    </row>
    <row r="558" spans="1:7" ht="30" customHeight="1" x14ac:dyDescent="0.35">
      <c r="A558" s="260" t="s">
        <v>2336</v>
      </c>
      <c r="B558" s="250"/>
      <c r="C558" s="257" t="s">
        <v>1992</v>
      </c>
      <c r="D558" s="250" t="s">
        <v>9</v>
      </c>
      <c r="E558" s="250">
        <v>1</v>
      </c>
      <c r="F558" s="253"/>
      <c r="G558" s="251"/>
    </row>
    <row r="559" spans="1:7" ht="30" customHeight="1" x14ac:dyDescent="0.35">
      <c r="A559" s="260" t="s">
        <v>2337</v>
      </c>
      <c r="B559" s="250"/>
      <c r="C559" s="257" t="s">
        <v>1993</v>
      </c>
      <c r="D559" s="250" t="s">
        <v>9</v>
      </c>
      <c r="E559" s="250">
        <v>1</v>
      </c>
      <c r="F559" s="250"/>
      <c r="G559" s="251"/>
    </row>
    <row r="560" spans="1:7" ht="30" customHeight="1" x14ac:dyDescent="0.35">
      <c r="A560" s="260" t="s">
        <v>2338</v>
      </c>
      <c r="B560" s="250"/>
      <c r="C560" s="257" t="s">
        <v>1994</v>
      </c>
      <c r="D560" s="250" t="s">
        <v>9</v>
      </c>
      <c r="E560" s="250">
        <v>1</v>
      </c>
      <c r="F560" s="250"/>
      <c r="G560" s="251"/>
    </row>
    <row r="561" spans="1:7" ht="30" customHeight="1" x14ac:dyDescent="0.35">
      <c r="A561" s="260" t="s">
        <v>2339</v>
      </c>
      <c r="B561" s="250"/>
      <c r="C561" s="257" t="s">
        <v>1995</v>
      </c>
      <c r="D561" s="250" t="s">
        <v>9</v>
      </c>
      <c r="E561" s="250">
        <v>1</v>
      </c>
      <c r="F561" s="250"/>
      <c r="G561" s="251"/>
    </row>
    <row r="562" spans="1:7" ht="30" customHeight="1" x14ac:dyDescent="0.35">
      <c r="A562" s="260" t="s">
        <v>2340</v>
      </c>
      <c r="B562" s="250"/>
      <c r="C562" s="257" t="s">
        <v>2018</v>
      </c>
      <c r="D562" s="250" t="s">
        <v>9</v>
      </c>
      <c r="E562" s="250">
        <v>1</v>
      </c>
      <c r="F562" s="253"/>
      <c r="G562" s="251"/>
    </row>
    <row r="563" spans="1:7" ht="30" customHeight="1" x14ac:dyDescent="0.35">
      <c r="A563" s="260" t="s">
        <v>2341</v>
      </c>
      <c r="B563" s="250"/>
      <c r="C563" s="257" t="s">
        <v>2019</v>
      </c>
      <c r="D563" s="250" t="s">
        <v>9</v>
      </c>
      <c r="E563" s="250">
        <v>1</v>
      </c>
      <c r="F563" s="250"/>
      <c r="G563" s="251"/>
    </row>
    <row r="564" spans="1:7" ht="30" customHeight="1" x14ac:dyDescent="0.35">
      <c r="A564" s="260" t="s">
        <v>2342</v>
      </c>
      <c r="B564" s="250"/>
      <c r="C564" s="257" t="s">
        <v>2020</v>
      </c>
      <c r="D564" s="250" t="s">
        <v>9</v>
      </c>
      <c r="E564" s="250">
        <v>1</v>
      </c>
      <c r="F564" s="250"/>
      <c r="G564" s="251"/>
    </row>
    <row r="565" spans="1:7" ht="30" customHeight="1" x14ac:dyDescent="0.35">
      <c r="A565" s="260" t="s">
        <v>2343</v>
      </c>
      <c r="B565" s="250"/>
      <c r="C565" s="257" t="s">
        <v>2021</v>
      </c>
      <c r="D565" s="250" t="s">
        <v>9</v>
      </c>
      <c r="E565" s="250">
        <v>1</v>
      </c>
      <c r="F565" s="250"/>
      <c r="G565" s="251"/>
    </row>
    <row r="566" spans="1:7" ht="30" customHeight="1" x14ac:dyDescent="0.35">
      <c r="A566" s="260" t="s">
        <v>2344</v>
      </c>
      <c r="B566" s="250"/>
      <c r="C566" s="257" t="s">
        <v>2022</v>
      </c>
      <c r="D566" s="250" t="s">
        <v>9</v>
      </c>
      <c r="E566" s="250">
        <v>1</v>
      </c>
      <c r="F566" s="253"/>
      <c r="G566" s="251"/>
    </row>
    <row r="567" spans="1:7" ht="30" customHeight="1" x14ac:dyDescent="0.35">
      <c r="A567" s="260" t="s">
        <v>2345</v>
      </c>
      <c r="B567" s="250"/>
      <c r="C567" s="257" t="s">
        <v>2018</v>
      </c>
      <c r="D567" s="250" t="s">
        <v>9</v>
      </c>
      <c r="E567" s="250">
        <v>1</v>
      </c>
      <c r="F567" s="253"/>
      <c r="G567" s="251"/>
    </row>
    <row r="568" spans="1:7" ht="30" customHeight="1" x14ac:dyDescent="0.35">
      <c r="A568" s="260" t="s">
        <v>2346</v>
      </c>
      <c r="B568" s="250"/>
      <c r="C568" s="257" t="s">
        <v>2019</v>
      </c>
      <c r="D568" s="250" t="s">
        <v>9</v>
      </c>
      <c r="E568" s="250">
        <v>1</v>
      </c>
      <c r="F568" s="250"/>
      <c r="G568" s="251"/>
    </row>
    <row r="569" spans="1:7" ht="30" customHeight="1" x14ac:dyDescent="0.35">
      <c r="A569" s="260" t="s">
        <v>2347</v>
      </c>
      <c r="B569" s="250"/>
      <c r="C569" s="257" t="s">
        <v>2020</v>
      </c>
      <c r="D569" s="250" t="s">
        <v>9</v>
      </c>
      <c r="E569" s="250">
        <v>1</v>
      </c>
      <c r="F569" s="250"/>
      <c r="G569" s="251"/>
    </row>
    <row r="570" spans="1:7" ht="30" customHeight="1" x14ac:dyDescent="0.35">
      <c r="A570" s="260" t="s">
        <v>2348</v>
      </c>
      <c r="B570" s="250"/>
      <c r="C570" s="257" t="s">
        <v>2021</v>
      </c>
      <c r="D570" s="250" t="s">
        <v>9</v>
      </c>
      <c r="E570" s="250">
        <v>1</v>
      </c>
      <c r="F570" s="250"/>
      <c r="G570" s="251"/>
    </row>
    <row r="571" spans="1:7" ht="30" customHeight="1" x14ac:dyDescent="0.35">
      <c r="A571" s="260" t="s">
        <v>2349</v>
      </c>
      <c r="B571" s="250"/>
      <c r="C571" s="257" t="s">
        <v>2022</v>
      </c>
      <c r="D571" s="250" t="s">
        <v>9</v>
      </c>
      <c r="E571" s="250">
        <v>1</v>
      </c>
      <c r="F571" s="253"/>
      <c r="G571" s="251"/>
    </row>
    <row r="572" spans="1:7" ht="30" customHeight="1" x14ac:dyDescent="0.35">
      <c r="A572" s="260" t="s">
        <v>2350</v>
      </c>
      <c r="B572" s="250"/>
      <c r="C572" s="257" t="s">
        <v>2018</v>
      </c>
      <c r="D572" s="250" t="s">
        <v>9</v>
      </c>
      <c r="E572" s="250">
        <v>1</v>
      </c>
      <c r="F572" s="253"/>
      <c r="G572" s="251"/>
    </row>
    <row r="573" spans="1:7" ht="30" customHeight="1" x14ac:dyDescent="0.35">
      <c r="A573" s="260" t="s">
        <v>2351</v>
      </c>
      <c r="B573" s="250"/>
      <c r="C573" s="257" t="s">
        <v>2019</v>
      </c>
      <c r="D573" s="250" t="s">
        <v>9</v>
      </c>
      <c r="E573" s="250">
        <v>1</v>
      </c>
      <c r="F573" s="250"/>
      <c r="G573" s="251"/>
    </row>
    <row r="574" spans="1:7" ht="30" customHeight="1" x14ac:dyDescent="0.35">
      <c r="A574" s="260" t="s">
        <v>2352</v>
      </c>
      <c r="B574" s="250"/>
      <c r="C574" s="257" t="s">
        <v>2020</v>
      </c>
      <c r="D574" s="250" t="s">
        <v>9</v>
      </c>
      <c r="E574" s="250">
        <v>1</v>
      </c>
      <c r="F574" s="250"/>
      <c r="G574" s="251"/>
    </row>
    <row r="575" spans="1:7" ht="30" customHeight="1" x14ac:dyDescent="0.35">
      <c r="A575" s="260" t="s">
        <v>2353</v>
      </c>
      <c r="B575" s="250"/>
      <c r="C575" s="257" t="s">
        <v>2021</v>
      </c>
      <c r="D575" s="250" t="s">
        <v>9</v>
      </c>
      <c r="E575" s="250">
        <v>1</v>
      </c>
      <c r="F575" s="250"/>
      <c r="G575" s="251"/>
    </row>
    <row r="576" spans="1:7" ht="30" customHeight="1" x14ac:dyDescent="0.35">
      <c r="A576" s="260" t="s">
        <v>2354</v>
      </c>
      <c r="B576" s="250"/>
      <c r="C576" s="257" t="s">
        <v>2022</v>
      </c>
      <c r="D576" s="250" t="s">
        <v>9</v>
      </c>
      <c r="E576" s="250">
        <v>1</v>
      </c>
      <c r="F576" s="253"/>
      <c r="G576" s="251"/>
    </row>
    <row r="577" spans="1:7" ht="30" customHeight="1" x14ac:dyDescent="0.35">
      <c r="A577" s="260" t="s">
        <v>2355</v>
      </c>
      <c r="B577" s="250"/>
      <c r="C577" s="257" t="s">
        <v>2018</v>
      </c>
      <c r="D577" s="250" t="s">
        <v>9</v>
      </c>
      <c r="E577" s="250">
        <v>1</v>
      </c>
      <c r="F577" s="253"/>
      <c r="G577" s="251"/>
    </row>
    <row r="578" spans="1:7" ht="30" customHeight="1" thickBot="1" x14ac:dyDescent="0.4">
      <c r="A578" s="260" t="s">
        <v>2356</v>
      </c>
      <c r="B578" s="250"/>
      <c r="C578" s="257" t="s">
        <v>2019</v>
      </c>
      <c r="D578" s="250" t="s">
        <v>9</v>
      </c>
      <c r="E578" s="250">
        <v>1</v>
      </c>
      <c r="F578" s="250"/>
      <c r="G578" s="251"/>
    </row>
    <row r="579" spans="1:7" ht="30" customHeight="1" thickBot="1" x14ac:dyDescent="0.4">
      <c r="A579" s="149" t="s">
        <v>6586</v>
      </c>
      <c r="B579" s="150"/>
      <c r="C579" s="151" t="s">
        <v>6505</v>
      </c>
      <c r="D579" s="152"/>
      <c r="E579" s="152"/>
      <c r="F579" s="152"/>
      <c r="G579" s="153"/>
    </row>
    <row r="580" spans="1:7" ht="30" customHeight="1" thickBot="1" x14ac:dyDescent="0.4">
      <c r="A580" s="149" t="s">
        <v>6586</v>
      </c>
      <c r="B580" s="150"/>
      <c r="C580" s="151" t="s">
        <v>6507</v>
      </c>
      <c r="D580" s="152"/>
      <c r="E580" s="152"/>
      <c r="F580" s="152"/>
      <c r="G580" s="153"/>
    </row>
    <row r="581" spans="1:7" ht="30" customHeight="1" x14ac:dyDescent="0.35">
      <c r="A581" s="260" t="s">
        <v>2357</v>
      </c>
      <c r="B581" s="250"/>
      <c r="C581" s="257" t="s">
        <v>2020</v>
      </c>
      <c r="D581" s="250" t="s">
        <v>9</v>
      </c>
      <c r="E581" s="250">
        <v>1</v>
      </c>
      <c r="F581" s="250"/>
      <c r="G581" s="251"/>
    </row>
    <row r="582" spans="1:7" ht="30" customHeight="1" x14ac:dyDescent="0.35">
      <c r="A582" s="260" t="s">
        <v>2358</v>
      </c>
      <c r="B582" s="250"/>
      <c r="C582" s="257" t="s">
        <v>2021</v>
      </c>
      <c r="D582" s="250" t="s">
        <v>9</v>
      </c>
      <c r="E582" s="250">
        <v>1</v>
      </c>
      <c r="F582" s="250"/>
      <c r="G582" s="251"/>
    </row>
    <row r="583" spans="1:7" ht="30" customHeight="1" x14ac:dyDescent="0.35">
      <c r="A583" s="260" t="s">
        <v>2359</v>
      </c>
      <c r="B583" s="250"/>
      <c r="C583" s="257" t="s">
        <v>2022</v>
      </c>
      <c r="D583" s="250" t="s">
        <v>9</v>
      </c>
      <c r="E583" s="250">
        <v>1</v>
      </c>
      <c r="F583" s="253"/>
      <c r="G583" s="251"/>
    </row>
    <row r="584" spans="1:7" ht="30" customHeight="1" x14ac:dyDescent="0.35">
      <c r="A584" s="260" t="s">
        <v>2360</v>
      </c>
      <c r="B584" s="250"/>
      <c r="C584" s="257" t="s">
        <v>2018</v>
      </c>
      <c r="D584" s="250" t="s">
        <v>9</v>
      </c>
      <c r="E584" s="250">
        <v>1</v>
      </c>
      <c r="F584" s="253"/>
      <c r="G584" s="251"/>
    </row>
    <row r="585" spans="1:7" ht="30" customHeight="1" x14ac:dyDescent="0.35">
      <c r="A585" s="260" t="s">
        <v>2361</v>
      </c>
      <c r="B585" s="250"/>
      <c r="C585" s="257" t="s">
        <v>2019</v>
      </c>
      <c r="D585" s="250" t="s">
        <v>9</v>
      </c>
      <c r="E585" s="250">
        <v>1</v>
      </c>
      <c r="F585" s="250"/>
      <c r="G585" s="251"/>
    </row>
    <row r="586" spans="1:7" ht="30" customHeight="1" x14ac:dyDescent="0.35">
      <c r="A586" s="260" t="s">
        <v>2362</v>
      </c>
      <c r="B586" s="250"/>
      <c r="C586" s="257" t="s">
        <v>2020</v>
      </c>
      <c r="D586" s="250" t="s">
        <v>9</v>
      </c>
      <c r="E586" s="250">
        <v>1</v>
      </c>
      <c r="F586" s="250"/>
      <c r="G586" s="251"/>
    </row>
    <row r="587" spans="1:7" ht="30" customHeight="1" x14ac:dyDescent="0.35">
      <c r="A587" s="260" t="s">
        <v>2363</v>
      </c>
      <c r="B587" s="250"/>
      <c r="C587" s="257" t="s">
        <v>2021</v>
      </c>
      <c r="D587" s="250" t="s">
        <v>9</v>
      </c>
      <c r="E587" s="250">
        <v>1</v>
      </c>
      <c r="F587" s="250"/>
      <c r="G587" s="251"/>
    </row>
    <row r="588" spans="1:7" ht="30" customHeight="1" x14ac:dyDescent="0.35">
      <c r="A588" s="260" t="s">
        <v>2364</v>
      </c>
      <c r="B588" s="250"/>
      <c r="C588" s="257" t="s">
        <v>2022</v>
      </c>
      <c r="D588" s="250" t="s">
        <v>9</v>
      </c>
      <c r="E588" s="250">
        <v>1</v>
      </c>
      <c r="F588" s="253"/>
      <c r="G588" s="251"/>
    </row>
    <row r="589" spans="1:7" ht="30" customHeight="1" x14ac:dyDescent="0.35">
      <c r="A589" s="260" t="s">
        <v>2365</v>
      </c>
      <c r="B589" s="250"/>
      <c r="C589" s="257" t="s">
        <v>2018</v>
      </c>
      <c r="D589" s="250" t="s">
        <v>9</v>
      </c>
      <c r="E589" s="250">
        <v>1</v>
      </c>
      <c r="F589" s="253"/>
      <c r="G589" s="251"/>
    </row>
    <row r="590" spans="1:7" ht="30" customHeight="1" x14ac:dyDescent="0.35">
      <c r="A590" s="260" t="s">
        <v>2366</v>
      </c>
      <c r="B590" s="250"/>
      <c r="C590" s="257" t="s">
        <v>2019</v>
      </c>
      <c r="D590" s="250" t="s">
        <v>9</v>
      </c>
      <c r="E590" s="250">
        <v>1</v>
      </c>
      <c r="F590" s="250"/>
      <c r="G590" s="251"/>
    </row>
    <row r="591" spans="1:7" ht="30" customHeight="1" x14ac:dyDescent="0.35">
      <c r="A591" s="260" t="s">
        <v>2367</v>
      </c>
      <c r="B591" s="250"/>
      <c r="C591" s="257" t="s">
        <v>2020</v>
      </c>
      <c r="D591" s="250" t="s">
        <v>9</v>
      </c>
      <c r="E591" s="250">
        <v>1</v>
      </c>
      <c r="F591" s="250"/>
      <c r="G591" s="251"/>
    </row>
    <row r="592" spans="1:7" ht="30" customHeight="1" x14ac:dyDescent="0.35">
      <c r="A592" s="260" t="s">
        <v>2368</v>
      </c>
      <c r="B592" s="250"/>
      <c r="C592" s="257" t="s">
        <v>2021</v>
      </c>
      <c r="D592" s="250" t="s">
        <v>9</v>
      </c>
      <c r="E592" s="250">
        <v>1</v>
      </c>
      <c r="F592" s="250"/>
      <c r="G592" s="251"/>
    </row>
    <row r="593" spans="1:7" ht="30" customHeight="1" x14ac:dyDescent="0.35">
      <c r="A593" s="260" t="s">
        <v>2369</v>
      </c>
      <c r="B593" s="250"/>
      <c r="C593" s="257" t="s">
        <v>2022</v>
      </c>
      <c r="D593" s="250" t="s">
        <v>9</v>
      </c>
      <c r="E593" s="250">
        <v>1</v>
      </c>
      <c r="F593" s="253"/>
      <c r="G593" s="251"/>
    </row>
    <row r="594" spans="1:7" ht="30" customHeight="1" x14ac:dyDescent="0.35">
      <c r="A594" s="249"/>
      <c r="B594" s="250"/>
      <c r="C594" s="257"/>
      <c r="D594" s="250"/>
      <c r="E594" s="250"/>
      <c r="F594" s="253"/>
      <c r="G594" s="251"/>
    </row>
    <row r="595" spans="1:7" ht="30" customHeight="1" x14ac:dyDescent="0.35">
      <c r="A595" s="260" t="s">
        <v>2398</v>
      </c>
      <c r="B595" s="250"/>
      <c r="C595" s="252" t="s">
        <v>2387</v>
      </c>
      <c r="D595" s="250"/>
      <c r="E595" s="250"/>
      <c r="F595" s="250"/>
      <c r="G595" s="251"/>
    </row>
    <row r="596" spans="1:7" ht="30" customHeight="1" x14ac:dyDescent="0.35">
      <c r="A596" s="260" t="s">
        <v>2399</v>
      </c>
      <c r="B596" s="250"/>
      <c r="C596" s="257" t="s">
        <v>2370</v>
      </c>
      <c r="D596" s="250" t="s">
        <v>10</v>
      </c>
      <c r="E596" s="250">
        <v>1</v>
      </c>
      <c r="F596" s="250"/>
      <c r="G596" s="251"/>
    </row>
    <row r="597" spans="1:7" ht="30" customHeight="1" x14ac:dyDescent="0.35">
      <c r="A597" s="260" t="s">
        <v>2400</v>
      </c>
      <c r="B597" s="250"/>
      <c r="C597" s="257" t="s">
        <v>2371</v>
      </c>
      <c r="D597" s="250" t="s">
        <v>10</v>
      </c>
      <c r="E597" s="250">
        <v>1</v>
      </c>
      <c r="F597" s="253"/>
      <c r="G597" s="251"/>
    </row>
    <row r="598" spans="1:7" ht="30" customHeight="1" x14ac:dyDescent="0.35">
      <c r="A598" s="260" t="s">
        <v>2401</v>
      </c>
      <c r="B598" s="250"/>
      <c r="C598" s="257" t="s">
        <v>2372</v>
      </c>
      <c r="D598" s="250" t="s">
        <v>10</v>
      </c>
      <c r="E598" s="250">
        <v>1</v>
      </c>
      <c r="F598" s="253"/>
      <c r="G598" s="251"/>
    </row>
    <row r="599" spans="1:7" ht="30" customHeight="1" x14ac:dyDescent="0.35">
      <c r="A599" s="260" t="s">
        <v>2402</v>
      </c>
      <c r="B599" s="250"/>
      <c r="C599" s="257" t="s">
        <v>2373</v>
      </c>
      <c r="D599" s="250" t="s">
        <v>10</v>
      </c>
      <c r="E599" s="250">
        <v>1</v>
      </c>
      <c r="F599" s="250"/>
      <c r="G599" s="251"/>
    </row>
    <row r="600" spans="1:7" ht="30" customHeight="1" x14ac:dyDescent="0.35">
      <c r="A600" s="260" t="s">
        <v>2403</v>
      </c>
      <c r="B600" s="250"/>
      <c r="C600" s="257" t="s">
        <v>2374</v>
      </c>
      <c r="D600" s="250" t="s">
        <v>10</v>
      </c>
      <c r="E600" s="250">
        <v>1</v>
      </c>
      <c r="F600" s="250"/>
      <c r="G600" s="251"/>
    </row>
    <row r="601" spans="1:7" ht="30" customHeight="1" x14ac:dyDescent="0.35">
      <c r="A601" s="260" t="s">
        <v>2404</v>
      </c>
      <c r="B601" s="250"/>
      <c r="C601" s="257" t="s">
        <v>2394</v>
      </c>
      <c r="D601" s="250" t="s">
        <v>10</v>
      </c>
      <c r="E601" s="250">
        <v>1</v>
      </c>
      <c r="F601" s="250"/>
      <c r="G601" s="251"/>
    </row>
    <row r="602" spans="1:7" ht="30" customHeight="1" x14ac:dyDescent="0.35">
      <c r="A602" s="260" t="s">
        <v>2405</v>
      </c>
      <c r="B602" s="250"/>
      <c r="C602" s="257" t="s">
        <v>2395</v>
      </c>
      <c r="D602" s="250" t="s">
        <v>10</v>
      </c>
      <c r="E602" s="250">
        <v>1</v>
      </c>
      <c r="F602" s="253"/>
      <c r="G602" s="251"/>
    </row>
    <row r="603" spans="1:7" ht="30" customHeight="1" x14ac:dyDescent="0.35">
      <c r="A603" s="260" t="s">
        <v>2406</v>
      </c>
      <c r="B603" s="250"/>
      <c r="C603" s="257" t="s">
        <v>2375</v>
      </c>
      <c r="D603" s="250" t="s">
        <v>10</v>
      </c>
      <c r="E603" s="250">
        <v>1</v>
      </c>
      <c r="F603" s="253"/>
      <c r="G603" s="251"/>
    </row>
    <row r="604" spans="1:7" ht="30" customHeight="1" x14ac:dyDescent="0.35">
      <c r="A604" s="260" t="s">
        <v>2407</v>
      </c>
      <c r="B604" s="250"/>
      <c r="C604" s="257" t="s">
        <v>2376</v>
      </c>
      <c r="D604" s="250" t="s">
        <v>10</v>
      </c>
      <c r="E604" s="250">
        <v>1</v>
      </c>
      <c r="F604" s="250"/>
      <c r="G604" s="251"/>
    </row>
    <row r="605" spans="1:7" ht="30" customHeight="1" x14ac:dyDescent="0.35">
      <c r="A605" s="260" t="s">
        <v>2408</v>
      </c>
      <c r="B605" s="250"/>
      <c r="C605" s="257" t="s">
        <v>2377</v>
      </c>
      <c r="D605" s="250" t="s">
        <v>10</v>
      </c>
      <c r="E605" s="250">
        <v>1</v>
      </c>
      <c r="F605" s="250"/>
      <c r="G605" s="251"/>
    </row>
    <row r="606" spans="1:7" ht="30" customHeight="1" x14ac:dyDescent="0.35">
      <c r="A606" s="260" t="s">
        <v>2409</v>
      </c>
      <c r="B606" s="250"/>
      <c r="C606" s="257" t="s">
        <v>2378</v>
      </c>
      <c r="D606" s="250" t="s">
        <v>10</v>
      </c>
      <c r="E606" s="250">
        <v>1</v>
      </c>
      <c r="F606" s="250"/>
      <c r="G606" s="251"/>
    </row>
    <row r="607" spans="1:7" ht="30" customHeight="1" x14ac:dyDescent="0.35">
      <c r="A607" s="260" t="s">
        <v>2410</v>
      </c>
      <c r="B607" s="250"/>
      <c r="C607" s="257" t="s">
        <v>2379</v>
      </c>
      <c r="D607" s="250" t="s">
        <v>10</v>
      </c>
      <c r="E607" s="250">
        <v>1</v>
      </c>
      <c r="F607" s="253"/>
      <c r="G607" s="251"/>
    </row>
    <row r="608" spans="1:7" ht="30" customHeight="1" x14ac:dyDescent="0.35">
      <c r="A608" s="260" t="s">
        <v>2411</v>
      </c>
      <c r="B608" s="250"/>
      <c r="C608" s="257" t="s">
        <v>2380</v>
      </c>
      <c r="D608" s="250" t="s">
        <v>10</v>
      </c>
      <c r="E608" s="250">
        <v>1</v>
      </c>
      <c r="F608" s="253"/>
      <c r="G608" s="251"/>
    </row>
    <row r="609" spans="1:7" ht="30" customHeight="1" x14ac:dyDescent="0.35">
      <c r="A609" s="260" t="s">
        <v>2412</v>
      </c>
      <c r="B609" s="250"/>
      <c r="C609" s="257" t="s">
        <v>2381</v>
      </c>
      <c r="D609" s="250" t="s">
        <v>10</v>
      </c>
      <c r="E609" s="250">
        <v>1</v>
      </c>
      <c r="F609" s="250"/>
      <c r="G609" s="251"/>
    </row>
    <row r="610" spans="1:7" ht="30" customHeight="1" x14ac:dyDescent="0.35">
      <c r="A610" s="260" t="s">
        <v>2413</v>
      </c>
      <c r="B610" s="250"/>
      <c r="C610" s="257" t="s">
        <v>2382</v>
      </c>
      <c r="D610" s="250" t="s">
        <v>10</v>
      </c>
      <c r="E610" s="250">
        <v>1</v>
      </c>
      <c r="F610" s="250"/>
      <c r="G610" s="251"/>
    </row>
    <row r="611" spans="1:7" ht="30" customHeight="1" x14ac:dyDescent="0.35">
      <c r="A611" s="260" t="s">
        <v>2414</v>
      </c>
      <c r="B611" s="250"/>
      <c r="C611" s="257" t="s">
        <v>2396</v>
      </c>
      <c r="D611" s="250" t="s">
        <v>10</v>
      </c>
      <c r="E611" s="250">
        <v>1</v>
      </c>
      <c r="F611" s="250"/>
      <c r="G611" s="251"/>
    </row>
    <row r="612" spans="1:7" ht="30" customHeight="1" thickBot="1" x14ac:dyDescent="0.4">
      <c r="A612" s="260" t="s">
        <v>2415</v>
      </c>
      <c r="B612" s="250"/>
      <c r="C612" s="257" t="s">
        <v>2383</v>
      </c>
      <c r="D612" s="250" t="s">
        <v>10</v>
      </c>
      <c r="E612" s="250">
        <v>1</v>
      </c>
      <c r="F612" s="253"/>
      <c r="G612" s="251"/>
    </row>
    <row r="613" spans="1:7" ht="30" customHeight="1" thickBot="1" x14ac:dyDescent="0.4">
      <c r="A613" s="149" t="s">
        <v>6586</v>
      </c>
      <c r="B613" s="150"/>
      <c r="C613" s="151" t="s">
        <v>6505</v>
      </c>
      <c r="D613" s="152"/>
      <c r="E613" s="152"/>
      <c r="F613" s="152"/>
      <c r="G613" s="153"/>
    </row>
    <row r="614" spans="1:7" ht="30" customHeight="1" thickBot="1" x14ac:dyDescent="0.4">
      <c r="A614" s="149" t="s">
        <v>6586</v>
      </c>
      <c r="B614" s="150"/>
      <c r="C614" s="151" t="s">
        <v>6507</v>
      </c>
      <c r="D614" s="152"/>
      <c r="E614" s="152"/>
      <c r="F614" s="152"/>
      <c r="G614" s="153"/>
    </row>
    <row r="615" spans="1:7" ht="30" customHeight="1" x14ac:dyDescent="0.35">
      <c r="A615" s="260" t="s">
        <v>2416</v>
      </c>
      <c r="B615" s="250"/>
      <c r="C615" s="257" t="s">
        <v>2384</v>
      </c>
      <c r="D615" s="250" t="s">
        <v>10</v>
      </c>
      <c r="E615" s="250">
        <v>1</v>
      </c>
      <c r="F615" s="253"/>
      <c r="G615" s="251"/>
    </row>
    <row r="616" spans="1:7" ht="30" customHeight="1" x14ac:dyDescent="0.35">
      <c r="A616" s="260" t="s">
        <v>2417</v>
      </c>
      <c r="B616" s="250"/>
      <c r="C616" s="257" t="s">
        <v>2397</v>
      </c>
      <c r="D616" s="250" t="s">
        <v>10</v>
      </c>
      <c r="E616" s="250">
        <v>1</v>
      </c>
      <c r="F616" s="250"/>
      <c r="G616" s="251"/>
    </row>
    <row r="617" spans="1:7" ht="30" customHeight="1" x14ac:dyDescent="0.35">
      <c r="A617" s="260" t="s">
        <v>2418</v>
      </c>
      <c r="B617" s="250"/>
      <c r="C617" s="257" t="s">
        <v>2385</v>
      </c>
      <c r="D617" s="250" t="s">
        <v>10</v>
      </c>
      <c r="E617" s="250">
        <v>1</v>
      </c>
      <c r="F617" s="250"/>
      <c r="G617" s="251"/>
    </row>
    <row r="618" spans="1:7" ht="30" customHeight="1" x14ac:dyDescent="0.35">
      <c r="A618" s="260" t="s">
        <v>2419</v>
      </c>
      <c r="B618" s="250"/>
      <c r="C618" s="257" t="s">
        <v>2386</v>
      </c>
      <c r="D618" s="250" t="s">
        <v>10</v>
      </c>
      <c r="E618" s="250">
        <v>1</v>
      </c>
      <c r="F618" s="250"/>
      <c r="G618" s="251"/>
    </row>
    <row r="619" spans="1:7" ht="30" customHeight="1" x14ac:dyDescent="0.35">
      <c r="A619" s="260" t="s">
        <v>2438</v>
      </c>
      <c r="B619" s="250"/>
      <c r="C619" s="257" t="s">
        <v>2425</v>
      </c>
      <c r="D619" s="250" t="s">
        <v>10</v>
      </c>
      <c r="E619" s="250">
        <v>1</v>
      </c>
      <c r="F619" s="253"/>
      <c r="G619" s="251"/>
    </row>
    <row r="620" spans="1:7" ht="30" customHeight="1" x14ac:dyDescent="0.35">
      <c r="A620" s="260" t="s">
        <v>2439</v>
      </c>
      <c r="B620" s="250"/>
      <c r="C620" s="257" t="s">
        <v>2426</v>
      </c>
      <c r="D620" s="250" t="s">
        <v>10</v>
      </c>
      <c r="E620" s="250">
        <v>1</v>
      </c>
      <c r="F620" s="253"/>
      <c r="G620" s="251"/>
    </row>
    <row r="621" spans="1:7" ht="30" customHeight="1" x14ac:dyDescent="0.35">
      <c r="A621" s="260" t="s">
        <v>2440</v>
      </c>
      <c r="B621" s="250"/>
      <c r="C621" s="257" t="s">
        <v>2427</v>
      </c>
      <c r="D621" s="250" t="s">
        <v>10</v>
      </c>
      <c r="E621" s="250">
        <v>1</v>
      </c>
      <c r="F621" s="253"/>
      <c r="G621" s="251"/>
    </row>
    <row r="622" spans="1:7" ht="30" customHeight="1" x14ac:dyDescent="0.35">
      <c r="A622" s="260" t="s">
        <v>2441</v>
      </c>
      <c r="B622" s="250"/>
      <c r="C622" s="257" t="s">
        <v>2428</v>
      </c>
      <c r="D622" s="250" t="s">
        <v>10</v>
      </c>
      <c r="E622" s="250">
        <v>1</v>
      </c>
      <c r="F622" s="253"/>
      <c r="G622" s="251"/>
    </row>
    <row r="623" spans="1:7" ht="30" customHeight="1" x14ac:dyDescent="0.35">
      <c r="A623" s="260" t="s">
        <v>2442</v>
      </c>
      <c r="B623" s="250"/>
      <c r="C623" s="257" t="s">
        <v>2429</v>
      </c>
      <c r="D623" s="250" t="s">
        <v>10</v>
      </c>
      <c r="E623" s="250">
        <v>1</v>
      </c>
      <c r="F623" s="253"/>
      <c r="G623" s="251"/>
    </row>
    <row r="624" spans="1:7" ht="30" customHeight="1" x14ac:dyDescent="0.35">
      <c r="A624" s="260" t="s">
        <v>2443</v>
      </c>
      <c r="B624" s="250"/>
      <c r="C624" s="257" t="s">
        <v>2430</v>
      </c>
      <c r="D624" s="250" t="s">
        <v>10</v>
      </c>
      <c r="E624" s="250">
        <v>1</v>
      </c>
      <c r="F624" s="253"/>
      <c r="G624" s="251"/>
    </row>
    <row r="625" spans="1:7" ht="30" customHeight="1" x14ac:dyDescent="0.35">
      <c r="A625" s="260" t="s">
        <v>2444</v>
      </c>
      <c r="B625" s="250"/>
      <c r="C625" s="257" t="s">
        <v>2431</v>
      </c>
      <c r="D625" s="250" t="s">
        <v>10</v>
      </c>
      <c r="E625" s="250">
        <v>1</v>
      </c>
      <c r="F625" s="253"/>
      <c r="G625" s="251"/>
    </row>
    <row r="626" spans="1:7" ht="30" customHeight="1" x14ac:dyDescent="0.35">
      <c r="A626" s="260" t="s">
        <v>2445</v>
      </c>
      <c r="B626" s="250"/>
      <c r="C626" s="257" t="s">
        <v>2432</v>
      </c>
      <c r="D626" s="250" t="s">
        <v>10</v>
      </c>
      <c r="E626" s="250">
        <v>1</v>
      </c>
      <c r="F626" s="253"/>
      <c r="G626" s="251"/>
    </row>
    <row r="627" spans="1:7" ht="30" customHeight="1" x14ac:dyDescent="0.35">
      <c r="A627" s="260" t="s">
        <v>2446</v>
      </c>
      <c r="B627" s="250"/>
      <c r="C627" s="257" t="s">
        <v>2433</v>
      </c>
      <c r="D627" s="250" t="s">
        <v>10</v>
      </c>
      <c r="E627" s="250">
        <v>1</v>
      </c>
      <c r="F627" s="253"/>
      <c r="G627" s="251"/>
    </row>
    <row r="628" spans="1:7" ht="30" customHeight="1" x14ac:dyDescent="0.35">
      <c r="A628" s="260" t="s">
        <v>2447</v>
      </c>
      <c r="B628" s="250"/>
      <c r="C628" s="257" t="s">
        <v>2434</v>
      </c>
      <c r="D628" s="250" t="s">
        <v>10</v>
      </c>
      <c r="E628" s="250">
        <v>1</v>
      </c>
      <c r="F628" s="253"/>
      <c r="G628" s="251"/>
    </row>
    <row r="629" spans="1:7" ht="30" customHeight="1" x14ac:dyDescent="0.35">
      <c r="A629" s="260" t="s">
        <v>2448</v>
      </c>
      <c r="B629" s="250"/>
      <c r="C629" s="257" t="s">
        <v>2435</v>
      </c>
      <c r="D629" s="250" t="s">
        <v>10</v>
      </c>
      <c r="E629" s="250">
        <v>1</v>
      </c>
      <c r="F629" s="253"/>
      <c r="G629" s="251"/>
    </row>
    <row r="630" spans="1:7" ht="30" customHeight="1" x14ac:dyDescent="0.35">
      <c r="A630" s="260" t="s">
        <v>2449</v>
      </c>
      <c r="B630" s="250"/>
      <c r="C630" s="257" t="s">
        <v>2436</v>
      </c>
      <c r="D630" s="250" t="s">
        <v>10</v>
      </c>
      <c r="E630" s="250">
        <v>1</v>
      </c>
      <c r="F630" s="253"/>
      <c r="G630" s="251"/>
    </row>
    <row r="631" spans="1:7" ht="30" customHeight="1" x14ac:dyDescent="0.35">
      <c r="A631" s="260" t="s">
        <v>2450</v>
      </c>
      <c r="B631" s="250"/>
      <c r="C631" s="257" t="s">
        <v>2437</v>
      </c>
      <c r="D631" s="250" t="s">
        <v>10</v>
      </c>
      <c r="E631" s="250">
        <v>1</v>
      </c>
      <c r="F631" s="253"/>
      <c r="G631" s="251"/>
    </row>
    <row r="632" spans="1:7" ht="30" customHeight="1" x14ac:dyDescent="0.35">
      <c r="A632" s="249"/>
      <c r="B632" s="250"/>
      <c r="C632" s="257"/>
      <c r="D632" s="250"/>
      <c r="E632" s="250"/>
      <c r="F632" s="253"/>
      <c r="G632" s="251"/>
    </row>
    <row r="633" spans="1:7" ht="30" customHeight="1" x14ac:dyDescent="0.35">
      <c r="A633" s="260" t="s">
        <v>2420</v>
      </c>
      <c r="B633" s="250"/>
      <c r="C633" s="252" t="s">
        <v>2388</v>
      </c>
      <c r="D633" s="250"/>
      <c r="E633" s="250"/>
      <c r="F633" s="253"/>
      <c r="G633" s="251"/>
    </row>
    <row r="634" spans="1:7" ht="30" customHeight="1" x14ac:dyDescent="0.35">
      <c r="A634" s="260" t="s">
        <v>2421</v>
      </c>
      <c r="B634" s="250"/>
      <c r="C634" s="245" t="s">
        <v>2389</v>
      </c>
      <c r="D634" s="250" t="s">
        <v>9</v>
      </c>
      <c r="E634" s="250">
        <v>1</v>
      </c>
      <c r="F634" s="250"/>
      <c r="G634" s="251"/>
    </row>
    <row r="635" spans="1:7" ht="30" customHeight="1" x14ac:dyDescent="0.35">
      <c r="A635" s="260" t="s">
        <v>2422</v>
      </c>
      <c r="B635" s="250"/>
      <c r="C635" s="245" t="s">
        <v>2390</v>
      </c>
      <c r="D635" s="250" t="s">
        <v>9</v>
      </c>
      <c r="E635" s="250">
        <v>1</v>
      </c>
      <c r="F635" s="250"/>
      <c r="G635" s="251"/>
    </row>
    <row r="636" spans="1:7" ht="30" customHeight="1" x14ac:dyDescent="0.35">
      <c r="A636" s="260" t="s">
        <v>2423</v>
      </c>
      <c r="B636" s="250"/>
      <c r="C636" s="292" t="s">
        <v>2391</v>
      </c>
      <c r="D636" s="250" t="s">
        <v>9</v>
      </c>
      <c r="E636" s="250">
        <v>1</v>
      </c>
      <c r="F636" s="250"/>
      <c r="G636" s="251"/>
    </row>
    <row r="637" spans="1:7" ht="30" customHeight="1" x14ac:dyDescent="0.35">
      <c r="A637" s="260" t="s">
        <v>2424</v>
      </c>
      <c r="B637" s="250"/>
      <c r="C637" s="292" t="s">
        <v>80</v>
      </c>
      <c r="D637" s="250" t="s">
        <v>9</v>
      </c>
      <c r="E637" s="250">
        <v>1</v>
      </c>
      <c r="F637" s="253"/>
      <c r="G637" s="251"/>
    </row>
    <row r="638" spans="1:7" ht="30" customHeight="1" x14ac:dyDescent="0.35">
      <c r="A638" s="249"/>
      <c r="B638" s="250"/>
      <c r="C638" s="292"/>
      <c r="D638" s="250"/>
      <c r="E638" s="250"/>
      <c r="F638" s="253"/>
      <c r="G638" s="251"/>
    </row>
    <row r="639" spans="1:7" ht="30" customHeight="1" x14ac:dyDescent="0.35">
      <c r="A639" s="260" t="s">
        <v>2453</v>
      </c>
      <c r="B639" s="250"/>
      <c r="C639" s="138" t="s">
        <v>2452</v>
      </c>
      <c r="D639" s="250"/>
      <c r="E639" s="250"/>
      <c r="F639" s="253"/>
      <c r="G639" s="251"/>
    </row>
    <row r="640" spans="1:7" ht="30" customHeight="1" x14ac:dyDescent="0.35">
      <c r="A640" s="260" t="s">
        <v>2455</v>
      </c>
      <c r="B640" s="250"/>
      <c r="C640" s="293" t="s">
        <v>2454</v>
      </c>
      <c r="D640" s="250"/>
      <c r="E640" s="250"/>
      <c r="F640" s="253"/>
      <c r="G640" s="251"/>
    </row>
    <row r="641" spans="1:7" ht="30" customHeight="1" x14ac:dyDescent="0.35">
      <c r="A641" s="260" t="s">
        <v>2455</v>
      </c>
      <c r="B641" s="250"/>
      <c r="C641" s="292" t="s">
        <v>2457</v>
      </c>
      <c r="D641" s="250" t="s">
        <v>10</v>
      </c>
      <c r="E641" s="250">
        <v>1</v>
      </c>
      <c r="F641" s="253"/>
      <c r="G641" s="251"/>
    </row>
    <row r="642" spans="1:7" ht="30" customHeight="1" x14ac:dyDescent="0.35">
      <c r="A642" s="260" t="s">
        <v>2456</v>
      </c>
      <c r="B642" s="250"/>
      <c r="C642" s="292" t="s">
        <v>2458</v>
      </c>
      <c r="D642" s="250" t="s">
        <v>10</v>
      </c>
      <c r="E642" s="250">
        <v>1</v>
      </c>
      <c r="F642" s="253"/>
      <c r="G642" s="251"/>
    </row>
    <row r="643" spans="1:7" ht="30" customHeight="1" x14ac:dyDescent="0.35">
      <c r="A643" s="260" t="s">
        <v>2464</v>
      </c>
      <c r="B643" s="250"/>
      <c r="C643" s="292" t="s">
        <v>2459</v>
      </c>
      <c r="D643" s="250" t="s">
        <v>10</v>
      </c>
      <c r="E643" s="250">
        <v>1</v>
      </c>
      <c r="F643" s="253"/>
      <c r="G643" s="251"/>
    </row>
    <row r="644" spans="1:7" ht="30" customHeight="1" x14ac:dyDescent="0.35">
      <c r="A644" s="260" t="s">
        <v>2465</v>
      </c>
      <c r="B644" s="250"/>
      <c r="C644" s="292" t="s">
        <v>2460</v>
      </c>
      <c r="D644" s="250" t="s">
        <v>10</v>
      </c>
      <c r="E644" s="250">
        <v>1</v>
      </c>
      <c r="F644" s="253"/>
      <c r="G644" s="251"/>
    </row>
    <row r="645" spans="1:7" ht="30" customHeight="1" x14ac:dyDescent="0.35">
      <c r="A645" s="260" t="s">
        <v>2466</v>
      </c>
      <c r="B645" s="250"/>
      <c r="C645" s="292" t="s">
        <v>2461</v>
      </c>
      <c r="D645" s="250" t="s">
        <v>10</v>
      </c>
      <c r="E645" s="250">
        <v>1</v>
      </c>
      <c r="F645" s="253"/>
      <c r="G645" s="251"/>
    </row>
    <row r="646" spans="1:7" ht="30" customHeight="1" thickBot="1" x14ac:dyDescent="0.4">
      <c r="A646" s="260" t="s">
        <v>2467</v>
      </c>
      <c r="B646" s="250"/>
      <c r="C646" s="292" t="s">
        <v>2463</v>
      </c>
      <c r="D646" s="250" t="s">
        <v>10</v>
      </c>
      <c r="E646" s="250">
        <v>1</v>
      </c>
      <c r="F646" s="253"/>
      <c r="G646" s="251"/>
    </row>
    <row r="647" spans="1:7" ht="30" customHeight="1" thickBot="1" x14ac:dyDescent="0.4">
      <c r="A647" s="149" t="s">
        <v>6586</v>
      </c>
      <c r="B647" s="150"/>
      <c r="C647" s="151" t="s">
        <v>6505</v>
      </c>
      <c r="D647" s="152"/>
      <c r="E647" s="152"/>
      <c r="F647" s="152"/>
      <c r="G647" s="153"/>
    </row>
    <row r="648" spans="1:7" ht="30" customHeight="1" thickBot="1" x14ac:dyDescent="0.4">
      <c r="A648" s="149" t="s">
        <v>6586</v>
      </c>
      <c r="B648" s="150"/>
      <c r="C648" s="151" t="s">
        <v>6507</v>
      </c>
      <c r="D648" s="152"/>
      <c r="E648" s="152"/>
      <c r="F648" s="152"/>
      <c r="G648" s="153"/>
    </row>
    <row r="649" spans="1:7" ht="30" customHeight="1" x14ac:dyDescent="0.35">
      <c r="A649" s="260" t="s">
        <v>2468</v>
      </c>
      <c r="B649" s="250"/>
      <c r="C649" s="292" t="s">
        <v>2462</v>
      </c>
      <c r="D649" s="250" t="s">
        <v>10</v>
      </c>
      <c r="E649" s="250">
        <v>1</v>
      </c>
      <c r="F649" s="253"/>
      <c r="G649" s="251"/>
    </row>
    <row r="650" spans="1:7" ht="30" customHeight="1" x14ac:dyDescent="0.35">
      <c r="A650" s="249"/>
      <c r="B650" s="250"/>
      <c r="C650" s="292"/>
      <c r="D650" s="250"/>
      <c r="E650" s="250"/>
      <c r="F650" s="253"/>
      <c r="G650" s="251"/>
    </row>
    <row r="651" spans="1:7" ht="30" customHeight="1" x14ac:dyDescent="0.35">
      <c r="A651" s="260" t="s">
        <v>2456</v>
      </c>
      <c r="B651" s="250"/>
      <c r="C651" s="293" t="s">
        <v>2469</v>
      </c>
      <c r="D651" s="250"/>
      <c r="E651" s="250"/>
      <c r="F651" s="253"/>
      <c r="G651" s="251"/>
    </row>
    <row r="652" spans="1:7" ht="30" customHeight="1" x14ac:dyDescent="0.35">
      <c r="A652" s="260" t="s">
        <v>2473</v>
      </c>
      <c r="B652" s="250"/>
      <c r="C652" s="292" t="s">
        <v>2470</v>
      </c>
      <c r="D652" s="250"/>
      <c r="E652" s="250"/>
      <c r="F652" s="253"/>
      <c r="G652" s="251"/>
    </row>
    <row r="653" spans="1:7" ht="30" customHeight="1" x14ac:dyDescent="0.35">
      <c r="A653" s="260" t="s">
        <v>2474</v>
      </c>
      <c r="B653" s="250"/>
      <c r="C653" s="292" t="s">
        <v>2471</v>
      </c>
      <c r="D653" s="250"/>
      <c r="E653" s="250"/>
      <c r="F653" s="253"/>
      <c r="G653" s="251"/>
    </row>
    <row r="654" spans="1:7" ht="30" customHeight="1" x14ac:dyDescent="0.35">
      <c r="A654" s="260" t="s">
        <v>2475</v>
      </c>
      <c r="B654" s="250"/>
      <c r="C654" s="292" t="s">
        <v>2472</v>
      </c>
      <c r="D654" s="250"/>
      <c r="E654" s="250"/>
      <c r="F654" s="253"/>
      <c r="G654" s="251"/>
    </row>
    <row r="655" spans="1:7" ht="30" customHeight="1" x14ac:dyDescent="0.35">
      <c r="A655" s="249"/>
      <c r="B655" s="250"/>
      <c r="C655" s="292"/>
      <c r="D655" s="250"/>
      <c r="E655" s="250"/>
      <c r="F655" s="253"/>
      <c r="G655" s="251"/>
    </row>
    <row r="656" spans="1:7" ht="30" customHeight="1" x14ac:dyDescent="0.35">
      <c r="A656" s="260" t="s">
        <v>2464</v>
      </c>
      <c r="B656" s="250"/>
      <c r="C656" s="293" t="s">
        <v>2476</v>
      </c>
      <c r="D656" s="250"/>
      <c r="E656" s="250"/>
      <c r="F656" s="253"/>
      <c r="G656" s="251"/>
    </row>
    <row r="657" spans="1:7" ht="30" customHeight="1" x14ac:dyDescent="0.35">
      <c r="A657" s="260" t="s">
        <v>2484</v>
      </c>
      <c r="B657" s="250"/>
      <c r="C657" s="292" t="s">
        <v>2477</v>
      </c>
      <c r="D657" s="250" t="s">
        <v>10</v>
      </c>
      <c r="E657" s="250">
        <v>1</v>
      </c>
      <c r="F657" s="253"/>
      <c r="G657" s="251"/>
    </row>
    <row r="658" spans="1:7" ht="30" customHeight="1" x14ac:dyDescent="0.35">
      <c r="A658" s="260" t="s">
        <v>2485</v>
      </c>
      <c r="B658" s="250"/>
      <c r="C658" s="292" t="s">
        <v>2478</v>
      </c>
      <c r="D658" s="250" t="s">
        <v>10</v>
      </c>
      <c r="E658" s="250">
        <v>1</v>
      </c>
      <c r="F658" s="253"/>
      <c r="G658" s="251"/>
    </row>
    <row r="659" spans="1:7" ht="30" customHeight="1" x14ac:dyDescent="0.35">
      <c r="A659" s="260" t="s">
        <v>2486</v>
      </c>
      <c r="B659" s="250"/>
      <c r="C659" s="292" t="s">
        <v>2479</v>
      </c>
      <c r="D659" s="250" t="s">
        <v>10</v>
      </c>
      <c r="E659" s="250">
        <v>1</v>
      </c>
      <c r="F659" s="253"/>
      <c r="G659" s="251"/>
    </row>
    <row r="660" spans="1:7" ht="30" customHeight="1" x14ac:dyDescent="0.35">
      <c r="A660" s="260" t="s">
        <v>2487</v>
      </c>
      <c r="B660" s="250"/>
      <c r="C660" s="292" t="s">
        <v>2480</v>
      </c>
      <c r="D660" s="250" t="s">
        <v>10</v>
      </c>
      <c r="E660" s="250">
        <v>1</v>
      </c>
      <c r="F660" s="253"/>
      <c r="G660" s="251"/>
    </row>
    <row r="661" spans="1:7" ht="30" customHeight="1" x14ac:dyDescent="0.35">
      <c r="A661" s="260" t="s">
        <v>2488</v>
      </c>
      <c r="B661" s="250"/>
      <c r="C661" s="292" t="s">
        <v>2481</v>
      </c>
      <c r="D661" s="250" t="s">
        <v>10</v>
      </c>
      <c r="E661" s="250">
        <v>1</v>
      </c>
      <c r="F661" s="253"/>
      <c r="G661" s="251"/>
    </row>
    <row r="662" spans="1:7" ht="30" customHeight="1" x14ac:dyDescent="0.35">
      <c r="A662" s="260" t="s">
        <v>2489</v>
      </c>
      <c r="B662" s="250"/>
      <c r="C662" s="292" t="s">
        <v>2482</v>
      </c>
      <c r="D662" s="250" t="s">
        <v>10</v>
      </c>
      <c r="E662" s="250">
        <v>1</v>
      </c>
      <c r="F662" s="253"/>
      <c r="G662" s="251"/>
    </row>
    <row r="663" spans="1:7" ht="30" customHeight="1" x14ac:dyDescent="0.35">
      <c r="A663" s="260" t="s">
        <v>2490</v>
      </c>
      <c r="B663" s="250"/>
      <c r="C663" s="292" t="s">
        <v>2483</v>
      </c>
      <c r="D663" s="250" t="s">
        <v>10</v>
      </c>
      <c r="E663" s="250">
        <v>1</v>
      </c>
      <c r="F663" s="253"/>
      <c r="G663" s="251"/>
    </row>
    <row r="664" spans="1:7" ht="30" customHeight="1" x14ac:dyDescent="0.35">
      <c r="A664" s="260" t="s">
        <v>2493</v>
      </c>
      <c r="B664" s="250"/>
      <c r="C664" s="292" t="s">
        <v>2491</v>
      </c>
      <c r="D664" s="250" t="s">
        <v>10</v>
      </c>
      <c r="E664" s="250">
        <v>1</v>
      </c>
      <c r="F664" s="253"/>
      <c r="G664" s="251"/>
    </row>
    <row r="665" spans="1:7" ht="30" customHeight="1" x14ac:dyDescent="0.35">
      <c r="A665" s="260" t="s">
        <v>2494</v>
      </c>
      <c r="B665" s="250"/>
      <c r="C665" s="292" t="s">
        <v>2492</v>
      </c>
      <c r="D665" s="250" t="s">
        <v>10</v>
      </c>
      <c r="E665" s="250">
        <v>1</v>
      </c>
      <c r="F665" s="253"/>
      <c r="G665" s="251"/>
    </row>
    <row r="666" spans="1:7" ht="30" customHeight="1" x14ac:dyDescent="0.35">
      <c r="A666" s="260" t="s">
        <v>2496</v>
      </c>
      <c r="B666" s="250"/>
      <c r="C666" s="292" t="s">
        <v>2495</v>
      </c>
      <c r="D666" s="250" t="s">
        <v>9</v>
      </c>
      <c r="E666" s="250">
        <v>100</v>
      </c>
      <c r="F666" s="253"/>
      <c r="G666" s="251"/>
    </row>
    <row r="667" spans="1:7" ht="30" customHeight="1" x14ac:dyDescent="0.35">
      <c r="A667" s="260" t="s">
        <v>2497</v>
      </c>
      <c r="B667" s="250"/>
      <c r="C667" s="292" t="s">
        <v>2495</v>
      </c>
      <c r="D667" s="250" t="s">
        <v>9</v>
      </c>
      <c r="E667" s="250">
        <v>500</v>
      </c>
      <c r="F667" s="253"/>
      <c r="G667" s="251"/>
    </row>
    <row r="668" spans="1:7" ht="30" customHeight="1" x14ac:dyDescent="0.35">
      <c r="A668" s="260" t="s">
        <v>2502</v>
      </c>
      <c r="B668" s="250"/>
      <c r="C668" s="292" t="s">
        <v>2498</v>
      </c>
      <c r="D668" s="250" t="s">
        <v>10</v>
      </c>
      <c r="E668" s="250">
        <v>1</v>
      </c>
      <c r="F668" s="253"/>
      <c r="G668" s="251"/>
    </row>
    <row r="669" spans="1:7" ht="30" customHeight="1" x14ac:dyDescent="0.35">
      <c r="A669" s="260" t="s">
        <v>2503</v>
      </c>
      <c r="B669" s="250"/>
      <c r="C669" s="292" t="s">
        <v>2499</v>
      </c>
      <c r="D669" s="250" t="s">
        <v>10</v>
      </c>
      <c r="E669" s="250">
        <v>1</v>
      </c>
      <c r="F669" s="253"/>
      <c r="G669" s="251"/>
    </row>
    <row r="670" spans="1:7" ht="30" customHeight="1" x14ac:dyDescent="0.35">
      <c r="A670" s="260" t="s">
        <v>2504</v>
      </c>
      <c r="B670" s="250"/>
      <c r="C670" s="292" t="s">
        <v>2500</v>
      </c>
      <c r="D670" s="250" t="s">
        <v>10</v>
      </c>
      <c r="E670" s="250">
        <v>1</v>
      </c>
      <c r="F670" s="253"/>
      <c r="G670" s="251"/>
    </row>
    <row r="671" spans="1:7" ht="30" customHeight="1" x14ac:dyDescent="0.35">
      <c r="A671" s="260" t="s">
        <v>2505</v>
      </c>
      <c r="B671" s="250"/>
      <c r="C671" s="292" t="s">
        <v>2501</v>
      </c>
      <c r="D671" s="250" t="s">
        <v>10</v>
      </c>
      <c r="E671" s="250">
        <v>1</v>
      </c>
      <c r="F671" s="253"/>
      <c r="G671" s="251"/>
    </row>
    <row r="672" spans="1:7" ht="30" customHeight="1" x14ac:dyDescent="0.35">
      <c r="A672" s="249"/>
      <c r="B672" s="250"/>
      <c r="C672" s="292"/>
      <c r="D672" s="250"/>
      <c r="E672" s="250"/>
      <c r="F672" s="253"/>
      <c r="G672" s="251"/>
    </row>
    <row r="673" spans="1:7" ht="30" customHeight="1" thickBot="1" x14ac:dyDescent="0.4">
      <c r="A673" s="261"/>
      <c r="B673" s="262"/>
      <c r="C673" s="263"/>
      <c r="D673" s="264"/>
      <c r="E673" s="264"/>
      <c r="F673" s="265"/>
      <c r="G673" s="266"/>
    </row>
    <row r="674" spans="1:7" ht="30" customHeight="1" thickBot="1" x14ac:dyDescent="0.4">
      <c r="A674" s="267"/>
      <c r="B674" s="268"/>
      <c r="C674" s="283" t="s">
        <v>4827</v>
      </c>
      <c r="D674" s="284"/>
      <c r="E674" s="285"/>
      <c r="F674" s="272"/>
      <c r="G674" s="273"/>
    </row>
    <row r="675" spans="1:7" ht="30" customHeight="1" x14ac:dyDescent="0.35">
      <c r="A675" s="294"/>
      <c r="B675" s="135"/>
      <c r="C675" s="295"/>
      <c r="D675" s="296"/>
      <c r="E675" s="297"/>
      <c r="F675" s="298"/>
      <c r="G675" s="135"/>
    </row>
  </sheetData>
  <mergeCells count="3">
    <mergeCell ref="C674:E674"/>
    <mergeCell ref="F674:G674"/>
    <mergeCell ref="A2:B2"/>
  </mergeCells>
  <printOptions horizontalCentered="1"/>
  <pageMargins left="0.23622047244094491" right="0.23622047244094491" top="0.74803149606299213" bottom="0.74803149606299213" header="0.31496062992125984" footer="0.31496062992125984"/>
  <pageSetup paperSize="9" scale="69" fitToHeight="0" orientation="portrait" r:id="rId1"/>
  <headerFooter>
    <oddHeader>&amp;C&amp;"Bookman Old Style,Regular"&amp;8&amp;K01+020IRRIGATION TERM CONTRACT- BILL OF QUANTITIES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5"/>
  <sheetViews>
    <sheetView view="pageLayout" topLeftCell="A391" zoomScale="90" zoomScaleNormal="86" zoomScaleSheetLayoutView="118" zoomScalePageLayoutView="90" workbookViewId="0">
      <selection activeCell="C391" sqref="C391"/>
    </sheetView>
  </sheetViews>
  <sheetFormatPr defaultColWidth="9.08984375" defaultRowHeight="39.9" customHeight="1" x14ac:dyDescent="0.35"/>
  <cols>
    <col min="1" max="1" width="13.08984375" style="54" customWidth="1"/>
    <col min="2" max="2" width="11.54296875" style="26" customWidth="1"/>
    <col min="3" max="3" width="85.453125" style="37" bestFit="1"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39.9" customHeight="1" thickBot="1" x14ac:dyDescent="0.4">
      <c r="A1" s="247"/>
      <c r="B1" s="22" t="s">
        <v>11</v>
      </c>
      <c r="C1" s="22" t="s">
        <v>12</v>
      </c>
      <c r="D1" s="22" t="s">
        <v>1</v>
      </c>
      <c r="E1" s="22" t="s">
        <v>25</v>
      </c>
      <c r="F1" s="248" t="s">
        <v>2</v>
      </c>
      <c r="G1" s="22" t="s">
        <v>3</v>
      </c>
    </row>
    <row r="2" spans="1:7" ht="39.9" customHeight="1" thickBot="1" x14ac:dyDescent="0.4">
      <c r="A2" s="274"/>
      <c r="B2" s="275"/>
      <c r="C2" s="246" t="s">
        <v>2506</v>
      </c>
      <c r="D2" s="276"/>
      <c r="E2" s="276"/>
      <c r="F2" s="277"/>
      <c r="G2" s="278"/>
    </row>
    <row r="3" spans="1:7" ht="39.9" customHeight="1" x14ac:dyDescent="0.35">
      <c r="A3" s="299" t="s">
        <v>2526</v>
      </c>
      <c r="B3" s="250"/>
      <c r="C3" s="138" t="s">
        <v>3050</v>
      </c>
      <c r="D3" s="250"/>
      <c r="E3" s="250"/>
      <c r="F3" s="250"/>
      <c r="G3" s="251"/>
    </row>
    <row r="4" spans="1:7" ht="39.9" customHeight="1" x14ac:dyDescent="0.35">
      <c r="A4" s="249"/>
      <c r="B4" s="250"/>
      <c r="C4" s="245"/>
      <c r="D4" s="250"/>
      <c r="E4" s="250"/>
      <c r="F4" s="253"/>
      <c r="G4" s="251"/>
    </row>
    <row r="5" spans="1:7" ht="39.9" customHeight="1" x14ac:dyDescent="0.35">
      <c r="A5" s="249" t="s">
        <v>2527</v>
      </c>
      <c r="B5" s="250"/>
      <c r="C5" s="252" t="s">
        <v>3049</v>
      </c>
      <c r="D5" s="250"/>
      <c r="E5" s="250"/>
      <c r="F5" s="253"/>
      <c r="G5" s="251"/>
    </row>
    <row r="6" spans="1:7" ht="39.9" customHeight="1" x14ac:dyDescent="0.35">
      <c r="A6" s="249" t="s">
        <v>2528</v>
      </c>
      <c r="B6" s="250"/>
      <c r="C6" s="245" t="s">
        <v>2507</v>
      </c>
      <c r="D6" s="250" t="s">
        <v>10</v>
      </c>
      <c r="E6" s="250">
        <v>1</v>
      </c>
      <c r="F6" s="250"/>
      <c r="G6" s="251"/>
    </row>
    <row r="7" spans="1:7" ht="39.9" customHeight="1" x14ac:dyDescent="0.35">
      <c r="A7" s="249" t="s">
        <v>2529</v>
      </c>
      <c r="B7" s="250"/>
      <c r="C7" s="245" t="s">
        <v>2508</v>
      </c>
      <c r="D7" s="250" t="s">
        <v>10</v>
      </c>
      <c r="E7" s="250">
        <v>1</v>
      </c>
      <c r="F7" s="250"/>
      <c r="G7" s="251"/>
    </row>
    <row r="8" spans="1:7" ht="39.9" customHeight="1" x14ac:dyDescent="0.35">
      <c r="A8" s="249" t="s">
        <v>2530</v>
      </c>
      <c r="B8" s="250"/>
      <c r="C8" s="245" t="s">
        <v>2509</v>
      </c>
      <c r="D8" s="250" t="s">
        <v>10</v>
      </c>
      <c r="E8" s="250">
        <v>1</v>
      </c>
      <c r="F8" s="253"/>
      <c r="G8" s="251"/>
    </row>
    <row r="9" spans="1:7" ht="39.9" customHeight="1" x14ac:dyDescent="0.35">
      <c r="A9" s="249" t="s">
        <v>2531</v>
      </c>
      <c r="B9" s="250"/>
      <c r="C9" s="245" t="s">
        <v>2510</v>
      </c>
      <c r="D9" s="250" t="s">
        <v>10</v>
      </c>
      <c r="E9" s="250">
        <v>1</v>
      </c>
      <c r="F9" s="253"/>
      <c r="G9" s="251"/>
    </row>
    <row r="10" spans="1:7" ht="39.9" customHeight="1" x14ac:dyDescent="0.35">
      <c r="A10" s="249" t="s">
        <v>2532</v>
      </c>
      <c r="B10" s="250"/>
      <c r="C10" s="245" t="s">
        <v>2511</v>
      </c>
      <c r="D10" s="250" t="s">
        <v>10</v>
      </c>
      <c r="E10" s="250">
        <v>1</v>
      </c>
      <c r="F10" s="250"/>
      <c r="G10" s="251"/>
    </row>
    <row r="11" spans="1:7" ht="39.9" customHeight="1" x14ac:dyDescent="0.35">
      <c r="A11" s="249" t="s">
        <v>2533</v>
      </c>
      <c r="B11" s="250"/>
      <c r="C11" s="245" t="s">
        <v>2512</v>
      </c>
      <c r="D11" s="250" t="s">
        <v>10</v>
      </c>
      <c r="E11" s="250">
        <v>1</v>
      </c>
      <c r="F11" s="250"/>
      <c r="G11" s="251"/>
    </row>
    <row r="12" spans="1:7" ht="39.9" customHeight="1" x14ac:dyDescent="0.35">
      <c r="A12" s="249" t="s">
        <v>2534</v>
      </c>
      <c r="B12" s="250"/>
      <c r="C12" s="245" t="s">
        <v>2513</v>
      </c>
      <c r="D12" s="250" t="s">
        <v>10</v>
      </c>
      <c r="E12" s="250">
        <v>1</v>
      </c>
      <c r="F12" s="250"/>
      <c r="G12" s="251"/>
    </row>
    <row r="13" spans="1:7" ht="39.9" customHeight="1" x14ac:dyDescent="0.35">
      <c r="A13" s="249" t="s">
        <v>2535</v>
      </c>
      <c r="B13" s="250"/>
      <c r="C13" s="245" t="s">
        <v>2514</v>
      </c>
      <c r="D13" s="250" t="s">
        <v>10</v>
      </c>
      <c r="E13" s="250">
        <v>1</v>
      </c>
      <c r="F13" s="253"/>
      <c r="G13" s="251"/>
    </row>
    <row r="14" spans="1:7" ht="39.9" customHeight="1" x14ac:dyDescent="0.35">
      <c r="A14" s="249" t="s">
        <v>2536</v>
      </c>
      <c r="B14" s="250"/>
      <c r="C14" s="245" t="s">
        <v>2515</v>
      </c>
      <c r="D14" s="250" t="s">
        <v>10</v>
      </c>
      <c r="E14" s="250">
        <v>1</v>
      </c>
      <c r="F14" s="253"/>
      <c r="G14" s="251"/>
    </row>
    <row r="15" spans="1:7" ht="39.9" customHeight="1" x14ac:dyDescent="0.35">
      <c r="A15" s="249" t="s">
        <v>2537</v>
      </c>
      <c r="B15" s="250"/>
      <c r="C15" s="245" t="s">
        <v>2516</v>
      </c>
      <c r="D15" s="250" t="s">
        <v>10</v>
      </c>
      <c r="E15" s="250">
        <v>1</v>
      </c>
      <c r="F15" s="253"/>
      <c r="G15" s="251"/>
    </row>
    <row r="16" spans="1:7" ht="39.9" customHeight="1" x14ac:dyDescent="0.35">
      <c r="A16" s="249" t="s">
        <v>2538</v>
      </c>
      <c r="B16" s="250"/>
      <c r="C16" s="245" t="s">
        <v>2517</v>
      </c>
      <c r="D16" s="250" t="s">
        <v>10</v>
      </c>
      <c r="E16" s="250">
        <v>1</v>
      </c>
      <c r="F16" s="253"/>
      <c r="G16" s="251"/>
    </row>
    <row r="17" spans="1:7" ht="39.9" customHeight="1" x14ac:dyDescent="0.35">
      <c r="A17" s="249" t="s">
        <v>2539</v>
      </c>
      <c r="B17" s="250"/>
      <c r="C17" s="245" t="s">
        <v>2518</v>
      </c>
      <c r="D17" s="250" t="s">
        <v>10</v>
      </c>
      <c r="E17" s="250">
        <v>1</v>
      </c>
      <c r="F17" s="250"/>
      <c r="G17" s="251"/>
    </row>
    <row r="18" spans="1:7" ht="39.9" customHeight="1" x14ac:dyDescent="0.35">
      <c r="A18" s="249" t="s">
        <v>2540</v>
      </c>
      <c r="B18" s="250"/>
      <c r="C18" s="245" t="s">
        <v>2519</v>
      </c>
      <c r="D18" s="250" t="s">
        <v>10</v>
      </c>
      <c r="E18" s="250">
        <v>1</v>
      </c>
      <c r="F18" s="250"/>
      <c r="G18" s="251"/>
    </row>
    <row r="19" spans="1:7" ht="39.9" customHeight="1" x14ac:dyDescent="0.35">
      <c r="A19" s="249" t="s">
        <v>2541</v>
      </c>
      <c r="B19" s="250"/>
      <c r="C19" s="245" t="s">
        <v>2520</v>
      </c>
      <c r="D19" s="250" t="s">
        <v>10</v>
      </c>
      <c r="E19" s="250">
        <v>1</v>
      </c>
      <c r="F19" s="250"/>
      <c r="G19" s="251"/>
    </row>
    <row r="20" spans="1:7" ht="39.9" customHeight="1" x14ac:dyDescent="0.35">
      <c r="A20" s="249" t="s">
        <v>2542</v>
      </c>
      <c r="B20" s="250"/>
      <c r="C20" s="245" t="s">
        <v>2521</v>
      </c>
      <c r="D20" s="250" t="s">
        <v>10</v>
      </c>
      <c r="E20" s="250">
        <v>1</v>
      </c>
      <c r="F20" s="253"/>
      <c r="G20" s="251"/>
    </row>
    <row r="21" spans="1:7" ht="39.9" customHeight="1" x14ac:dyDescent="0.35">
      <c r="A21" s="249" t="s">
        <v>2543</v>
      </c>
      <c r="B21" s="250"/>
      <c r="C21" s="245" t="s">
        <v>2522</v>
      </c>
      <c r="D21" s="250" t="s">
        <v>10</v>
      </c>
      <c r="E21" s="250">
        <v>1</v>
      </c>
      <c r="F21" s="253"/>
      <c r="G21" s="251"/>
    </row>
    <row r="22" spans="1:7" ht="39.9" customHeight="1" x14ac:dyDescent="0.35">
      <c r="A22" s="249" t="s">
        <v>2544</v>
      </c>
      <c r="B22" s="250"/>
      <c r="C22" s="245" t="s">
        <v>2523</v>
      </c>
      <c r="D22" s="250" t="s">
        <v>10</v>
      </c>
      <c r="E22" s="250">
        <v>1</v>
      </c>
      <c r="F22" s="250"/>
      <c r="G22" s="251"/>
    </row>
    <row r="23" spans="1:7" ht="39.9" customHeight="1" x14ac:dyDescent="0.35">
      <c r="A23" s="249" t="s">
        <v>2545</v>
      </c>
      <c r="B23" s="250"/>
      <c r="C23" s="245" t="s">
        <v>2524</v>
      </c>
      <c r="D23" s="250" t="s">
        <v>10</v>
      </c>
      <c r="E23" s="250">
        <v>1</v>
      </c>
      <c r="F23" s="250"/>
      <c r="G23" s="251"/>
    </row>
    <row r="24" spans="1:7" ht="39.9" customHeight="1" x14ac:dyDescent="0.35">
      <c r="A24" s="249" t="s">
        <v>2546</v>
      </c>
      <c r="B24" s="250"/>
      <c r="C24" s="245" t="s">
        <v>2525</v>
      </c>
      <c r="D24" s="250" t="s">
        <v>10</v>
      </c>
      <c r="E24" s="250">
        <v>1</v>
      </c>
      <c r="F24" s="250"/>
      <c r="G24" s="251"/>
    </row>
    <row r="25" spans="1:7" ht="39.9" customHeight="1" x14ac:dyDescent="0.35">
      <c r="A25" s="249"/>
      <c r="B25" s="250"/>
      <c r="C25" s="245"/>
      <c r="D25" s="250"/>
      <c r="E25" s="250"/>
      <c r="F25" s="253"/>
      <c r="G25" s="251"/>
    </row>
    <row r="26" spans="1:7" ht="39.9" customHeight="1" x14ac:dyDescent="0.35">
      <c r="A26" s="249" t="s">
        <v>2566</v>
      </c>
      <c r="B26" s="250"/>
      <c r="C26" s="245" t="s">
        <v>2547</v>
      </c>
      <c r="D26" s="250" t="s">
        <v>10</v>
      </c>
      <c r="E26" s="250">
        <v>1</v>
      </c>
      <c r="F26" s="253"/>
      <c r="G26" s="251"/>
    </row>
    <row r="27" spans="1:7" ht="39.9" customHeight="1" x14ac:dyDescent="0.35">
      <c r="A27" s="249" t="s">
        <v>2567</v>
      </c>
      <c r="B27" s="250"/>
      <c r="C27" s="245" t="s">
        <v>2548</v>
      </c>
      <c r="D27" s="250" t="s">
        <v>10</v>
      </c>
      <c r="E27" s="250">
        <v>1</v>
      </c>
      <c r="F27" s="253"/>
      <c r="G27" s="251"/>
    </row>
    <row r="28" spans="1:7" ht="39.9" customHeight="1" thickBot="1" x14ac:dyDescent="0.4">
      <c r="A28" s="249" t="s">
        <v>2568</v>
      </c>
      <c r="B28" s="250"/>
      <c r="C28" s="245" t="s">
        <v>2549</v>
      </c>
      <c r="D28" s="250" t="s">
        <v>10</v>
      </c>
      <c r="E28" s="250">
        <v>1</v>
      </c>
      <c r="F28" s="253"/>
      <c r="G28" s="251"/>
    </row>
    <row r="29" spans="1:7" ht="39.9" customHeight="1" thickBot="1" x14ac:dyDescent="0.4">
      <c r="A29" s="149" t="s">
        <v>6587</v>
      </c>
      <c r="B29" s="150"/>
      <c r="C29" s="151" t="s">
        <v>6505</v>
      </c>
      <c r="D29" s="152"/>
      <c r="E29" s="152"/>
      <c r="F29" s="152"/>
      <c r="G29" s="153"/>
    </row>
    <row r="30" spans="1:7" ht="39.9" customHeight="1" thickBot="1" x14ac:dyDescent="0.4">
      <c r="A30" s="149" t="s">
        <v>6587</v>
      </c>
      <c r="B30" s="150"/>
      <c r="C30" s="151" t="s">
        <v>6507</v>
      </c>
      <c r="D30" s="152"/>
      <c r="E30" s="152"/>
      <c r="F30" s="152"/>
      <c r="G30" s="153"/>
    </row>
    <row r="31" spans="1:7" ht="39.9" customHeight="1" x14ac:dyDescent="0.35">
      <c r="A31" s="249" t="s">
        <v>2569</v>
      </c>
      <c r="B31" s="250"/>
      <c r="C31" s="245" t="s">
        <v>2550</v>
      </c>
      <c r="D31" s="250" t="s">
        <v>10</v>
      </c>
      <c r="E31" s="250">
        <v>1</v>
      </c>
      <c r="F31" s="250"/>
      <c r="G31" s="251"/>
    </row>
    <row r="32" spans="1:7" ht="39.9" customHeight="1" x14ac:dyDescent="0.35">
      <c r="A32" s="249" t="s">
        <v>2570</v>
      </c>
      <c r="B32" s="250"/>
      <c r="C32" s="245" t="s">
        <v>2551</v>
      </c>
      <c r="D32" s="250" t="s">
        <v>10</v>
      </c>
      <c r="E32" s="250">
        <v>1</v>
      </c>
      <c r="F32" s="250"/>
      <c r="G32" s="251"/>
    </row>
    <row r="33" spans="1:7" ht="39.9" customHeight="1" x14ac:dyDescent="0.35">
      <c r="A33" s="249" t="s">
        <v>2571</v>
      </c>
      <c r="B33" s="250"/>
      <c r="C33" s="245" t="s">
        <v>2552</v>
      </c>
      <c r="D33" s="250" t="s">
        <v>10</v>
      </c>
      <c r="E33" s="250">
        <v>1</v>
      </c>
      <c r="F33" s="250"/>
      <c r="G33" s="251"/>
    </row>
    <row r="34" spans="1:7" ht="39.9" customHeight="1" x14ac:dyDescent="0.35">
      <c r="A34" s="249" t="s">
        <v>2572</v>
      </c>
      <c r="B34" s="250"/>
      <c r="C34" s="245" t="s">
        <v>2553</v>
      </c>
      <c r="D34" s="250" t="s">
        <v>10</v>
      </c>
      <c r="E34" s="250">
        <v>1</v>
      </c>
      <c r="F34" s="253"/>
      <c r="G34" s="251"/>
    </row>
    <row r="35" spans="1:7" ht="39.9" customHeight="1" x14ac:dyDescent="0.35">
      <c r="A35" s="249" t="s">
        <v>2573</v>
      </c>
      <c r="B35" s="250"/>
      <c r="C35" s="245" t="s">
        <v>2554</v>
      </c>
      <c r="D35" s="250" t="s">
        <v>10</v>
      </c>
      <c r="E35" s="250">
        <v>1</v>
      </c>
      <c r="F35" s="253"/>
      <c r="G35" s="251"/>
    </row>
    <row r="36" spans="1:7" ht="39.9" customHeight="1" x14ac:dyDescent="0.35">
      <c r="A36" s="249" t="s">
        <v>2574</v>
      </c>
      <c r="B36" s="250"/>
      <c r="C36" s="245" t="s">
        <v>2555</v>
      </c>
      <c r="D36" s="250" t="s">
        <v>10</v>
      </c>
      <c r="E36" s="250">
        <v>1</v>
      </c>
      <c r="F36" s="250"/>
      <c r="G36" s="251"/>
    </row>
    <row r="37" spans="1:7" ht="39.9" customHeight="1" x14ac:dyDescent="0.35">
      <c r="A37" s="249" t="s">
        <v>2575</v>
      </c>
      <c r="B37" s="250"/>
      <c r="C37" s="245" t="s">
        <v>2556</v>
      </c>
      <c r="D37" s="250" t="s">
        <v>10</v>
      </c>
      <c r="E37" s="250">
        <v>1</v>
      </c>
      <c r="F37" s="250"/>
      <c r="G37" s="251"/>
    </row>
    <row r="38" spans="1:7" ht="39.9" customHeight="1" x14ac:dyDescent="0.35">
      <c r="A38" s="249" t="s">
        <v>2576</v>
      </c>
      <c r="B38" s="250"/>
      <c r="C38" s="291" t="s">
        <v>2557</v>
      </c>
      <c r="D38" s="250" t="s">
        <v>10</v>
      </c>
      <c r="E38" s="250"/>
      <c r="F38" s="250"/>
      <c r="G38" s="251"/>
    </row>
    <row r="39" spans="1:7" ht="39.9" customHeight="1" x14ac:dyDescent="0.35">
      <c r="A39" s="249" t="s">
        <v>2577</v>
      </c>
      <c r="B39" s="250"/>
      <c r="C39" s="257" t="s">
        <v>2558</v>
      </c>
      <c r="D39" s="250" t="s">
        <v>10</v>
      </c>
      <c r="E39" s="250">
        <v>1</v>
      </c>
      <c r="F39" s="250"/>
      <c r="G39" s="251"/>
    </row>
    <row r="40" spans="1:7" ht="39.9" customHeight="1" x14ac:dyDescent="0.35">
      <c r="A40" s="249" t="s">
        <v>2578</v>
      </c>
      <c r="B40" s="250"/>
      <c r="C40" s="257" t="s">
        <v>2559</v>
      </c>
      <c r="D40" s="250" t="s">
        <v>10</v>
      </c>
      <c r="E40" s="250">
        <v>1</v>
      </c>
      <c r="F40" s="253"/>
      <c r="G40" s="251"/>
    </row>
    <row r="41" spans="1:7" ht="39.9" customHeight="1" x14ac:dyDescent="0.35">
      <c r="A41" s="249" t="s">
        <v>2579</v>
      </c>
      <c r="B41" s="250"/>
      <c r="C41" s="257" t="s">
        <v>2560</v>
      </c>
      <c r="D41" s="250" t="s">
        <v>10</v>
      </c>
      <c r="E41" s="250">
        <v>1</v>
      </c>
      <c r="F41" s="253"/>
      <c r="G41" s="251"/>
    </row>
    <row r="42" spans="1:7" ht="39.9" customHeight="1" x14ac:dyDescent="0.35">
      <c r="A42" s="249" t="s">
        <v>2580</v>
      </c>
      <c r="B42" s="250"/>
      <c r="C42" s="257" t="s">
        <v>2561</v>
      </c>
      <c r="D42" s="250" t="s">
        <v>10</v>
      </c>
      <c r="E42" s="250">
        <v>1</v>
      </c>
      <c r="F42" s="253"/>
      <c r="G42" s="251"/>
    </row>
    <row r="43" spans="1:7" ht="39.9" customHeight="1" x14ac:dyDescent="0.35">
      <c r="A43" s="249" t="s">
        <v>2581</v>
      </c>
      <c r="B43" s="250"/>
      <c r="C43" s="257" t="s">
        <v>2562</v>
      </c>
      <c r="D43" s="250" t="s">
        <v>10</v>
      </c>
      <c r="E43" s="250">
        <v>1</v>
      </c>
      <c r="F43" s="253"/>
      <c r="G43" s="251"/>
    </row>
    <row r="44" spans="1:7" ht="39.9" customHeight="1" x14ac:dyDescent="0.35">
      <c r="A44" s="249" t="s">
        <v>2582</v>
      </c>
      <c r="B44" s="250"/>
      <c r="C44" s="257" t="s">
        <v>2563</v>
      </c>
      <c r="D44" s="250" t="s">
        <v>10</v>
      </c>
      <c r="E44" s="250">
        <v>1</v>
      </c>
      <c r="F44" s="250"/>
      <c r="G44" s="251"/>
    </row>
    <row r="45" spans="1:7" ht="39.9" customHeight="1" x14ac:dyDescent="0.35">
      <c r="A45" s="249" t="s">
        <v>2583</v>
      </c>
      <c r="B45" s="250"/>
      <c r="C45" s="257" t="s">
        <v>2564</v>
      </c>
      <c r="D45" s="250" t="s">
        <v>10</v>
      </c>
      <c r="E45" s="250">
        <v>1</v>
      </c>
      <c r="F45" s="250"/>
      <c r="G45" s="251"/>
    </row>
    <row r="46" spans="1:7" ht="39.9" customHeight="1" x14ac:dyDescent="0.35">
      <c r="A46" s="249" t="s">
        <v>2584</v>
      </c>
      <c r="B46" s="250"/>
      <c r="C46" s="257" t="s">
        <v>2565</v>
      </c>
      <c r="D46" s="250" t="s">
        <v>10</v>
      </c>
      <c r="E46" s="250">
        <v>1</v>
      </c>
      <c r="F46" s="250"/>
      <c r="G46" s="251"/>
    </row>
    <row r="47" spans="1:7" ht="39.9" customHeight="1" x14ac:dyDescent="0.35">
      <c r="A47" s="249"/>
      <c r="B47" s="250"/>
      <c r="C47" s="257"/>
      <c r="D47" s="250"/>
      <c r="E47" s="250"/>
      <c r="F47" s="253"/>
      <c r="G47" s="251"/>
    </row>
    <row r="48" spans="1:7" ht="39.9" customHeight="1" x14ac:dyDescent="0.35">
      <c r="A48" s="249" t="s">
        <v>2658</v>
      </c>
      <c r="B48" s="250"/>
      <c r="C48" s="257" t="s">
        <v>2585</v>
      </c>
      <c r="D48" s="250" t="s">
        <v>10</v>
      </c>
      <c r="E48" s="250">
        <v>1</v>
      </c>
      <c r="F48" s="253"/>
      <c r="G48" s="251"/>
    </row>
    <row r="49" spans="1:7" ht="39.9" customHeight="1" x14ac:dyDescent="0.35">
      <c r="A49" s="249" t="s">
        <v>2659</v>
      </c>
      <c r="B49" s="250"/>
      <c r="C49" s="257" t="s">
        <v>2586</v>
      </c>
      <c r="D49" s="250" t="s">
        <v>10</v>
      </c>
      <c r="E49" s="250">
        <v>1</v>
      </c>
      <c r="F49" s="253"/>
      <c r="G49" s="251"/>
    </row>
    <row r="50" spans="1:7" ht="39.9" customHeight="1" x14ac:dyDescent="0.35">
      <c r="A50" s="249" t="s">
        <v>2660</v>
      </c>
      <c r="B50" s="250"/>
      <c r="C50" s="257" t="s">
        <v>2587</v>
      </c>
      <c r="D50" s="250" t="s">
        <v>10</v>
      </c>
      <c r="E50" s="250">
        <v>1</v>
      </c>
      <c r="F50" s="250"/>
      <c r="G50" s="251"/>
    </row>
    <row r="51" spans="1:7" ht="39.9" customHeight="1" x14ac:dyDescent="0.35">
      <c r="A51" s="249" t="s">
        <v>2661</v>
      </c>
      <c r="B51" s="250"/>
      <c r="C51" s="257" t="s">
        <v>2588</v>
      </c>
      <c r="D51" s="250" t="s">
        <v>10</v>
      </c>
      <c r="E51" s="250">
        <v>1</v>
      </c>
      <c r="F51" s="250"/>
      <c r="G51" s="251"/>
    </row>
    <row r="52" spans="1:7" ht="39.9" customHeight="1" x14ac:dyDescent="0.35">
      <c r="A52" s="249" t="s">
        <v>2662</v>
      </c>
      <c r="B52" s="250"/>
      <c r="C52" s="257" t="s">
        <v>2589</v>
      </c>
      <c r="D52" s="250" t="s">
        <v>10</v>
      </c>
      <c r="E52" s="250">
        <v>1</v>
      </c>
      <c r="F52" s="250"/>
      <c r="G52" s="251"/>
    </row>
    <row r="53" spans="1:7" ht="39.9" customHeight="1" x14ac:dyDescent="0.35">
      <c r="A53" s="249" t="s">
        <v>2663</v>
      </c>
      <c r="B53" s="250"/>
      <c r="C53" s="257" t="s">
        <v>2590</v>
      </c>
      <c r="D53" s="250" t="s">
        <v>10</v>
      </c>
      <c r="E53" s="250">
        <v>1</v>
      </c>
      <c r="F53" s="253"/>
      <c r="G53" s="251"/>
    </row>
    <row r="54" spans="1:7" ht="39.9" customHeight="1" x14ac:dyDescent="0.35">
      <c r="A54" s="249" t="s">
        <v>2664</v>
      </c>
      <c r="B54" s="250"/>
      <c r="C54" s="257" t="s">
        <v>2591</v>
      </c>
      <c r="D54" s="250" t="s">
        <v>10</v>
      </c>
      <c r="E54" s="250">
        <v>1</v>
      </c>
      <c r="F54" s="253"/>
      <c r="G54" s="251"/>
    </row>
    <row r="55" spans="1:7" ht="39.9" customHeight="1" x14ac:dyDescent="0.35">
      <c r="A55" s="249" t="s">
        <v>2665</v>
      </c>
      <c r="B55" s="250"/>
      <c r="C55" s="257" t="s">
        <v>2592</v>
      </c>
      <c r="D55" s="250" t="s">
        <v>10</v>
      </c>
      <c r="E55" s="250">
        <v>1</v>
      </c>
      <c r="F55" s="253"/>
      <c r="G55" s="251"/>
    </row>
    <row r="56" spans="1:7" ht="39.9" customHeight="1" thickBot="1" x14ac:dyDescent="0.4">
      <c r="A56" s="249" t="s">
        <v>2666</v>
      </c>
      <c r="B56" s="250"/>
      <c r="C56" s="257" t="s">
        <v>2593</v>
      </c>
      <c r="D56" s="250" t="s">
        <v>10</v>
      </c>
      <c r="E56" s="250">
        <v>1</v>
      </c>
      <c r="F56" s="253"/>
      <c r="G56" s="251"/>
    </row>
    <row r="57" spans="1:7" ht="39.9" customHeight="1" thickBot="1" x14ac:dyDescent="0.4">
      <c r="A57" s="149" t="s">
        <v>6587</v>
      </c>
      <c r="B57" s="150"/>
      <c r="C57" s="151" t="s">
        <v>6505</v>
      </c>
      <c r="D57" s="152"/>
      <c r="E57" s="152"/>
      <c r="F57" s="152"/>
      <c r="G57" s="153"/>
    </row>
    <row r="58" spans="1:7" ht="39.9" customHeight="1" thickBot="1" x14ac:dyDescent="0.4">
      <c r="A58" s="149" t="s">
        <v>6587</v>
      </c>
      <c r="B58" s="150"/>
      <c r="C58" s="151" t="s">
        <v>6507</v>
      </c>
      <c r="D58" s="152"/>
      <c r="E58" s="152"/>
      <c r="F58" s="152"/>
      <c r="G58" s="153"/>
    </row>
    <row r="59" spans="1:7" ht="39.9" customHeight="1" x14ac:dyDescent="0.35">
      <c r="A59" s="249" t="s">
        <v>2667</v>
      </c>
      <c r="B59" s="250"/>
      <c r="C59" s="257" t="s">
        <v>2594</v>
      </c>
      <c r="D59" s="250" t="s">
        <v>10</v>
      </c>
      <c r="E59" s="250">
        <v>1</v>
      </c>
      <c r="F59" s="250"/>
      <c r="G59" s="251"/>
    </row>
    <row r="60" spans="1:7" ht="39.9" customHeight="1" x14ac:dyDescent="0.35">
      <c r="A60" s="249" t="s">
        <v>2668</v>
      </c>
      <c r="B60" s="250"/>
      <c r="C60" s="257" t="s">
        <v>2595</v>
      </c>
      <c r="D60" s="250" t="s">
        <v>10</v>
      </c>
      <c r="E60" s="250">
        <v>1</v>
      </c>
      <c r="F60" s="250"/>
      <c r="G60" s="251"/>
    </row>
    <row r="61" spans="1:7" ht="39.9" customHeight="1" x14ac:dyDescent="0.35">
      <c r="A61" s="249" t="s">
        <v>2669</v>
      </c>
      <c r="B61" s="250"/>
      <c r="C61" s="257" t="s">
        <v>2596</v>
      </c>
      <c r="D61" s="250" t="s">
        <v>10</v>
      </c>
      <c r="E61" s="250">
        <v>1</v>
      </c>
      <c r="F61" s="250"/>
      <c r="G61" s="251"/>
    </row>
    <row r="62" spans="1:7" ht="39.9" customHeight="1" x14ac:dyDescent="0.35">
      <c r="A62" s="249" t="s">
        <v>2670</v>
      </c>
      <c r="B62" s="250"/>
      <c r="C62" s="257" t="s">
        <v>2597</v>
      </c>
      <c r="D62" s="250" t="s">
        <v>10</v>
      </c>
      <c r="E62" s="250">
        <v>1</v>
      </c>
      <c r="F62" s="253"/>
      <c r="G62" s="251"/>
    </row>
    <row r="63" spans="1:7" ht="39.9" customHeight="1" x14ac:dyDescent="0.35">
      <c r="A63" s="249" t="s">
        <v>2671</v>
      </c>
      <c r="B63" s="250"/>
      <c r="C63" s="257" t="s">
        <v>2598</v>
      </c>
      <c r="D63" s="250" t="s">
        <v>10</v>
      </c>
      <c r="E63" s="250">
        <v>1</v>
      </c>
      <c r="F63" s="253"/>
      <c r="G63" s="251"/>
    </row>
    <row r="64" spans="1:7" ht="39.9" customHeight="1" x14ac:dyDescent="0.35">
      <c r="A64" s="249" t="s">
        <v>2672</v>
      </c>
      <c r="B64" s="250"/>
      <c r="C64" s="257" t="s">
        <v>2599</v>
      </c>
      <c r="D64" s="250" t="s">
        <v>10</v>
      </c>
      <c r="E64" s="250">
        <v>1</v>
      </c>
      <c r="F64" s="250"/>
      <c r="G64" s="251"/>
    </row>
    <row r="65" spans="1:7" ht="39.9" customHeight="1" x14ac:dyDescent="0.35">
      <c r="A65" s="249" t="s">
        <v>2673</v>
      </c>
      <c r="B65" s="250"/>
      <c r="C65" s="257" t="s">
        <v>2600</v>
      </c>
      <c r="D65" s="250" t="s">
        <v>10</v>
      </c>
      <c r="E65" s="250">
        <v>1</v>
      </c>
      <c r="F65" s="250"/>
      <c r="G65" s="251"/>
    </row>
    <row r="66" spans="1:7" ht="39.9" customHeight="1" x14ac:dyDescent="0.35">
      <c r="A66" s="249" t="s">
        <v>2674</v>
      </c>
      <c r="B66" s="250"/>
      <c r="C66" s="257" t="s">
        <v>2601</v>
      </c>
      <c r="D66" s="250" t="s">
        <v>10</v>
      </c>
      <c r="E66" s="250">
        <v>1</v>
      </c>
      <c r="F66" s="250"/>
      <c r="G66" s="251"/>
    </row>
    <row r="67" spans="1:7" ht="39.9" customHeight="1" x14ac:dyDescent="0.35">
      <c r="A67" s="249" t="s">
        <v>2675</v>
      </c>
      <c r="B67" s="250"/>
      <c r="C67" s="257" t="s">
        <v>2602</v>
      </c>
      <c r="D67" s="250" t="s">
        <v>10</v>
      </c>
      <c r="E67" s="250">
        <v>1</v>
      </c>
      <c r="F67" s="253"/>
      <c r="G67" s="251"/>
    </row>
    <row r="68" spans="1:7" ht="39.9" customHeight="1" x14ac:dyDescent="0.35">
      <c r="A68" s="249" t="s">
        <v>2676</v>
      </c>
      <c r="B68" s="250"/>
      <c r="C68" s="257" t="s">
        <v>2603</v>
      </c>
      <c r="D68" s="250" t="s">
        <v>10</v>
      </c>
      <c r="E68" s="250">
        <v>1</v>
      </c>
      <c r="F68" s="253"/>
      <c r="G68" s="251"/>
    </row>
    <row r="69" spans="1:7" ht="28.5" customHeight="1" x14ac:dyDescent="0.35">
      <c r="A69" s="249"/>
      <c r="B69" s="250"/>
      <c r="C69" s="257"/>
      <c r="D69" s="258"/>
      <c r="E69" s="258"/>
      <c r="F69" s="253"/>
      <c r="G69" s="251"/>
    </row>
    <row r="70" spans="1:7" ht="39.9" customHeight="1" x14ac:dyDescent="0.35">
      <c r="A70" s="249" t="s">
        <v>2677</v>
      </c>
      <c r="B70" s="250"/>
      <c r="C70" s="257" t="s">
        <v>2604</v>
      </c>
      <c r="D70" s="250" t="s">
        <v>10</v>
      </c>
      <c r="E70" s="258">
        <v>1</v>
      </c>
      <c r="F70" s="253"/>
      <c r="G70" s="251"/>
    </row>
    <row r="71" spans="1:7" ht="39.9" customHeight="1" x14ac:dyDescent="0.35">
      <c r="A71" s="249" t="s">
        <v>2678</v>
      </c>
      <c r="B71" s="250"/>
      <c r="C71" s="257" t="s">
        <v>2605</v>
      </c>
      <c r="D71" s="250" t="s">
        <v>10</v>
      </c>
      <c r="E71" s="258">
        <v>1</v>
      </c>
      <c r="F71" s="250"/>
      <c r="G71" s="251"/>
    </row>
    <row r="72" spans="1:7" ht="39.9" customHeight="1" x14ac:dyDescent="0.35">
      <c r="A72" s="249" t="s">
        <v>2679</v>
      </c>
      <c r="B72" s="250"/>
      <c r="C72" s="257" t="s">
        <v>2606</v>
      </c>
      <c r="D72" s="250" t="s">
        <v>10</v>
      </c>
      <c r="E72" s="258">
        <v>1</v>
      </c>
      <c r="F72" s="250"/>
      <c r="G72" s="251"/>
    </row>
    <row r="73" spans="1:7" ht="39.9" customHeight="1" x14ac:dyDescent="0.35">
      <c r="A73" s="249" t="s">
        <v>2680</v>
      </c>
      <c r="B73" s="250"/>
      <c r="C73" s="257" t="s">
        <v>2607</v>
      </c>
      <c r="D73" s="250" t="s">
        <v>10</v>
      </c>
      <c r="E73" s="258">
        <v>1</v>
      </c>
      <c r="F73" s="250"/>
      <c r="G73" s="251"/>
    </row>
    <row r="74" spans="1:7" ht="39.9" customHeight="1" x14ac:dyDescent="0.35">
      <c r="A74" s="249" t="s">
        <v>2681</v>
      </c>
      <c r="B74" s="250"/>
      <c r="C74" s="257" t="s">
        <v>2608</v>
      </c>
      <c r="D74" s="250" t="s">
        <v>10</v>
      </c>
      <c r="E74" s="258">
        <v>1</v>
      </c>
      <c r="F74" s="253"/>
      <c r="G74" s="251"/>
    </row>
    <row r="75" spans="1:7" ht="39.9" customHeight="1" x14ac:dyDescent="0.35">
      <c r="A75" s="249" t="s">
        <v>2682</v>
      </c>
      <c r="B75" s="250"/>
      <c r="C75" s="257" t="s">
        <v>2609</v>
      </c>
      <c r="D75" s="250" t="s">
        <v>10</v>
      </c>
      <c r="E75" s="258">
        <v>1</v>
      </c>
      <c r="F75" s="253"/>
      <c r="G75" s="251"/>
    </row>
    <row r="76" spans="1:7" ht="39.9" customHeight="1" x14ac:dyDescent="0.35">
      <c r="A76" s="249" t="s">
        <v>2683</v>
      </c>
      <c r="B76" s="250"/>
      <c r="C76" s="257" t="s">
        <v>2610</v>
      </c>
      <c r="D76" s="250" t="s">
        <v>10</v>
      </c>
      <c r="E76" s="258">
        <v>1</v>
      </c>
      <c r="F76" s="250"/>
      <c r="G76" s="251"/>
    </row>
    <row r="77" spans="1:7" ht="39.9" customHeight="1" x14ac:dyDescent="0.35">
      <c r="A77" s="249" t="s">
        <v>2684</v>
      </c>
      <c r="B77" s="250"/>
      <c r="C77" s="257" t="s">
        <v>2611</v>
      </c>
      <c r="D77" s="250" t="s">
        <v>10</v>
      </c>
      <c r="E77" s="258">
        <v>1</v>
      </c>
      <c r="F77" s="250"/>
      <c r="G77" s="251"/>
    </row>
    <row r="78" spans="1:7" ht="39.9" customHeight="1" x14ac:dyDescent="0.35">
      <c r="A78" s="249" t="s">
        <v>2685</v>
      </c>
      <c r="B78" s="250"/>
      <c r="C78" s="257" t="s">
        <v>2612</v>
      </c>
      <c r="D78" s="250" t="s">
        <v>10</v>
      </c>
      <c r="E78" s="258">
        <v>1</v>
      </c>
      <c r="F78" s="250"/>
      <c r="G78" s="251"/>
    </row>
    <row r="79" spans="1:7" ht="39.9" customHeight="1" x14ac:dyDescent="0.35">
      <c r="A79" s="249" t="s">
        <v>2686</v>
      </c>
      <c r="B79" s="250"/>
      <c r="C79" s="257" t="s">
        <v>2613</v>
      </c>
      <c r="D79" s="250" t="s">
        <v>10</v>
      </c>
      <c r="E79" s="258">
        <v>1</v>
      </c>
      <c r="F79" s="253"/>
      <c r="G79" s="251"/>
    </row>
    <row r="80" spans="1:7" ht="39.9" customHeight="1" x14ac:dyDescent="0.35">
      <c r="A80" s="249" t="s">
        <v>2687</v>
      </c>
      <c r="B80" s="250"/>
      <c r="C80" s="257" t="s">
        <v>2614</v>
      </c>
      <c r="D80" s="250" t="s">
        <v>10</v>
      </c>
      <c r="E80" s="258">
        <v>1</v>
      </c>
      <c r="F80" s="253"/>
      <c r="G80" s="251"/>
    </row>
    <row r="81" spans="1:7" ht="39.9" customHeight="1" x14ac:dyDescent="0.35">
      <c r="A81" s="249" t="s">
        <v>2688</v>
      </c>
      <c r="B81" s="250"/>
      <c r="C81" s="257" t="s">
        <v>2615</v>
      </c>
      <c r="D81" s="250" t="s">
        <v>10</v>
      </c>
      <c r="E81" s="258">
        <v>1</v>
      </c>
      <c r="F81" s="250"/>
      <c r="G81" s="251"/>
    </row>
    <row r="82" spans="1:7" ht="39.9" customHeight="1" x14ac:dyDescent="0.35">
      <c r="A82" s="249" t="s">
        <v>2689</v>
      </c>
      <c r="B82" s="250"/>
      <c r="C82" s="257" t="s">
        <v>2616</v>
      </c>
      <c r="D82" s="250" t="s">
        <v>10</v>
      </c>
      <c r="E82" s="258">
        <v>1</v>
      </c>
      <c r="F82" s="250"/>
      <c r="G82" s="251"/>
    </row>
    <row r="83" spans="1:7" ht="39.9" customHeight="1" x14ac:dyDescent="0.35">
      <c r="A83" s="249" t="s">
        <v>2690</v>
      </c>
      <c r="B83" s="250"/>
      <c r="C83" s="257" t="s">
        <v>2617</v>
      </c>
      <c r="D83" s="250" t="s">
        <v>10</v>
      </c>
      <c r="E83" s="258">
        <v>1</v>
      </c>
      <c r="F83" s="250"/>
      <c r="G83" s="251"/>
    </row>
    <row r="84" spans="1:7" ht="39.9" customHeight="1" thickBot="1" x14ac:dyDescent="0.4">
      <c r="A84" s="249" t="s">
        <v>2691</v>
      </c>
      <c r="B84" s="250"/>
      <c r="C84" s="257" t="s">
        <v>2618</v>
      </c>
      <c r="D84" s="250" t="s">
        <v>10</v>
      </c>
      <c r="E84" s="258">
        <v>1</v>
      </c>
      <c r="F84" s="253"/>
      <c r="G84" s="251"/>
    </row>
    <row r="85" spans="1:7" ht="39.9" customHeight="1" thickBot="1" x14ac:dyDescent="0.4">
      <c r="A85" s="149" t="s">
        <v>6587</v>
      </c>
      <c r="B85" s="150"/>
      <c r="C85" s="151" t="s">
        <v>6505</v>
      </c>
      <c r="D85" s="152"/>
      <c r="E85" s="152"/>
      <c r="F85" s="152"/>
      <c r="G85" s="153"/>
    </row>
    <row r="86" spans="1:7" ht="39.9" customHeight="1" thickBot="1" x14ac:dyDescent="0.4">
      <c r="A86" s="149" t="s">
        <v>6587</v>
      </c>
      <c r="B86" s="150"/>
      <c r="C86" s="151" t="s">
        <v>6507</v>
      </c>
      <c r="D86" s="152"/>
      <c r="E86" s="152"/>
      <c r="F86" s="152"/>
      <c r="G86" s="153"/>
    </row>
    <row r="87" spans="1:7" ht="39.9" customHeight="1" x14ac:dyDescent="0.35">
      <c r="A87" s="249" t="s">
        <v>2692</v>
      </c>
      <c r="B87" s="250"/>
      <c r="C87" s="257" t="s">
        <v>2619</v>
      </c>
      <c r="D87" s="250" t="s">
        <v>10</v>
      </c>
      <c r="E87" s="258">
        <v>1</v>
      </c>
      <c r="F87" s="253"/>
      <c r="G87" s="251"/>
    </row>
    <row r="88" spans="1:7" ht="39.9" customHeight="1" x14ac:dyDescent="0.35">
      <c r="A88" s="249" t="s">
        <v>2693</v>
      </c>
      <c r="B88" s="250"/>
      <c r="C88" s="257" t="s">
        <v>2620</v>
      </c>
      <c r="D88" s="250" t="s">
        <v>10</v>
      </c>
      <c r="E88" s="258">
        <v>1</v>
      </c>
      <c r="F88" s="250"/>
      <c r="G88" s="251"/>
    </row>
    <row r="89" spans="1:7" ht="39.9" customHeight="1" x14ac:dyDescent="0.35">
      <c r="A89" s="249" t="s">
        <v>2694</v>
      </c>
      <c r="B89" s="250"/>
      <c r="C89" s="257" t="s">
        <v>2621</v>
      </c>
      <c r="D89" s="250" t="s">
        <v>10</v>
      </c>
      <c r="E89" s="258">
        <v>1</v>
      </c>
      <c r="F89" s="253"/>
      <c r="G89" s="251"/>
    </row>
    <row r="90" spans="1:7" ht="39.9" customHeight="1" x14ac:dyDescent="0.35">
      <c r="A90" s="249" t="s">
        <v>2695</v>
      </c>
      <c r="B90" s="250"/>
      <c r="C90" s="257" t="s">
        <v>2622</v>
      </c>
      <c r="D90" s="250" t="s">
        <v>10</v>
      </c>
      <c r="E90" s="258">
        <v>1</v>
      </c>
      <c r="F90" s="250"/>
      <c r="G90" s="251"/>
    </row>
    <row r="91" spans="1:7" ht="39.9" customHeight="1" x14ac:dyDescent="0.35">
      <c r="A91" s="249"/>
      <c r="B91" s="250"/>
      <c r="C91" s="257"/>
      <c r="D91" s="250"/>
      <c r="E91" s="258"/>
      <c r="F91" s="250"/>
      <c r="G91" s="251"/>
    </row>
    <row r="92" spans="1:7" ht="39.9" customHeight="1" x14ac:dyDescent="0.35">
      <c r="A92" s="249" t="s">
        <v>2696</v>
      </c>
      <c r="B92" s="250"/>
      <c r="C92" s="257" t="s">
        <v>2623</v>
      </c>
      <c r="D92" s="250" t="s">
        <v>10</v>
      </c>
      <c r="E92" s="258">
        <v>1</v>
      </c>
      <c r="F92" s="250"/>
      <c r="G92" s="251"/>
    </row>
    <row r="93" spans="1:7" ht="39.9" customHeight="1" x14ac:dyDescent="0.35">
      <c r="A93" s="249" t="s">
        <v>2697</v>
      </c>
      <c r="B93" s="250"/>
      <c r="C93" s="257" t="s">
        <v>2624</v>
      </c>
      <c r="D93" s="250" t="s">
        <v>10</v>
      </c>
      <c r="E93" s="258">
        <v>1</v>
      </c>
      <c r="F93" s="253"/>
      <c r="G93" s="251"/>
    </row>
    <row r="94" spans="1:7" ht="39.9" customHeight="1" x14ac:dyDescent="0.35">
      <c r="A94" s="249" t="s">
        <v>2698</v>
      </c>
      <c r="B94" s="250"/>
      <c r="C94" s="257" t="s">
        <v>2625</v>
      </c>
      <c r="D94" s="250" t="s">
        <v>10</v>
      </c>
      <c r="E94" s="258">
        <v>1</v>
      </c>
      <c r="F94" s="253"/>
      <c r="G94" s="251"/>
    </row>
    <row r="95" spans="1:7" ht="39.9" customHeight="1" x14ac:dyDescent="0.35">
      <c r="A95" s="249" t="s">
        <v>2699</v>
      </c>
      <c r="B95" s="250"/>
      <c r="C95" s="257" t="s">
        <v>2626</v>
      </c>
      <c r="D95" s="250" t="s">
        <v>10</v>
      </c>
      <c r="E95" s="258">
        <v>1</v>
      </c>
      <c r="F95" s="250"/>
      <c r="G95" s="251"/>
    </row>
    <row r="96" spans="1:7" ht="39.9" customHeight="1" x14ac:dyDescent="0.35">
      <c r="A96" s="249" t="s">
        <v>2700</v>
      </c>
      <c r="B96" s="250"/>
      <c r="C96" s="257" t="s">
        <v>2627</v>
      </c>
      <c r="D96" s="250" t="s">
        <v>10</v>
      </c>
      <c r="E96" s="258">
        <v>1</v>
      </c>
      <c r="F96" s="250"/>
      <c r="G96" s="251"/>
    </row>
    <row r="97" spans="1:7" ht="39.9" customHeight="1" x14ac:dyDescent="0.35">
      <c r="A97" s="249" t="s">
        <v>2701</v>
      </c>
      <c r="B97" s="250"/>
      <c r="C97" s="257" t="s">
        <v>2628</v>
      </c>
      <c r="D97" s="250" t="s">
        <v>10</v>
      </c>
      <c r="E97" s="258">
        <v>1</v>
      </c>
      <c r="F97" s="250"/>
      <c r="G97" s="251"/>
    </row>
    <row r="98" spans="1:7" ht="39.9" customHeight="1" x14ac:dyDescent="0.35">
      <c r="A98" s="249" t="s">
        <v>2702</v>
      </c>
      <c r="B98" s="250"/>
      <c r="C98" s="257" t="s">
        <v>2629</v>
      </c>
      <c r="D98" s="250" t="s">
        <v>10</v>
      </c>
      <c r="E98" s="258">
        <v>1</v>
      </c>
      <c r="F98" s="253"/>
      <c r="G98" s="251"/>
    </row>
    <row r="99" spans="1:7" ht="39.9" customHeight="1" x14ac:dyDescent="0.35">
      <c r="A99" s="249" t="s">
        <v>2703</v>
      </c>
      <c r="B99" s="250"/>
      <c r="C99" s="257" t="s">
        <v>2630</v>
      </c>
      <c r="D99" s="250" t="s">
        <v>10</v>
      </c>
      <c r="E99" s="258">
        <v>1</v>
      </c>
      <c r="F99" s="253"/>
      <c r="G99" s="251"/>
    </row>
    <row r="100" spans="1:7" ht="39.9" customHeight="1" x14ac:dyDescent="0.35">
      <c r="A100" s="249" t="s">
        <v>2704</v>
      </c>
      <c r="B100" s="250"/>
      <c r="C100" s="257" t="s">
        <v>2631</v>
      </c>
      <c r="D100" s="250" t="s">
        <v>10</v>
      </c>
      <c r="E100" s="258">
        <v>1</v>
      </c>
      <c r="F100" s="253"/>
      <c r="G100" s="251"/>
    </row>
    <row r="101" spans="1:7" ht="39.9" customHeight="1" x14ac:dyDescent="0.35">
      <c r="A101" s="249" t="s">
        <v>2705</v>
      </c>
      <c r="B101" s="250"/>
      <c r="C101" s="257" t="s">
        <v>2632</v>
      </c>
      <c r="D101" s="250" t="s">
        <v>10</v>
      </c>
      <c r="E101" s="258">
        <v>1</v>
      </c>
      <c r="F101" s="253"/>
      <c r="G101" s="251"/>
    </row>
    <row r="102" spans="1:7" ht="39.9" customHeight="1" x14ac:dyDescent="0.35">
      <c r="A102" s="249" t="s">
        <v>2706</v>
      </c>
      <c r="B102" s="250"/>
      <c r="C102" s="257" t="s">
        <v>2633</v>
      </c>
      <c r="D102" s="250" t="s">
        <v>10</v>
      </c>
      <c r="E102" s="258">
        <v>1</v>
      </c>
      <c r="F102" s="250"/>
      <c r="G102" s="251"/>
    </row>
    <row r="103" spans="1:7" ht="39.9" customHeight="1" x14ac:dyDescent="0.35">
      <c r="A103" s="249" t="s">
        <v>2707</v>
      </c>
      <c r="B103" s="250"/>
      <c r="C103" s="257" t="s">
        <v>2634</v>
      </c>
      <c r="D103" s="250" t="s">
        <v>10</v>
      </c>
      <c r="E103" s="258">
        <v>1</v>
      </c>
      <c r="F103" s="250"/>
      <c r="G103" s="251"/>
    </row>
    <row r="104" spans="1:7" ht="39.9" customHeight="1" x14ac:dyDescent="0.35">
      <c r="A104" s="249" t="s">
        <v>2708</v>
      </c>
      <c r="B104" s="250"/>
      <c r="C104" s="257" t="s">
        <v>2635</v>
      </c>
      <c r="D104" s="250" t="s">
        <v>10</v>
      </c>
      <c r="E104" s="258">
        <v>1</v>
      </c>
      <c r="F104" s="250"/>
      <c r="G104" s="251"/>
    </row>
    <row r="105" spans="1:7" ht="39.9" customHeight="1" x14ac:dyDescent="0.35">
      <c r="A105" s="249" t="s">
        <v>2709</v>
      </c>
      <c r="B105" s="250"/>
      <c r="C105" s="257" t="s">
        <v>2636</v>
      </c>
      <c r="D105" s="250" t="s">
        <v>10</v>
      </c>
      <c r="E105" s="258">
        <v>1</v>
      </c>
      <c r="F105" s="250"/>
      <c r="G105" s="251"/>
    </row>
    <row r="106" spans="1:7" ht="39.9" customHeight="1" x14ac:dyDescent="0.35">
      <c r="A106" s="249" t="s">
        <v>2710</v>
      </c>
      <c r="B106" s="250"/>
      <c r="C106" s="257" t="s">
        <v>2637</v>
      </c>
      <c r="D106" s="250" t="s">
        <v>10</v>
      </c>
      <c r="E106" s="258">
        <v>1</v>
      </c>
      <c r="F106" s="250"/>
      <c r="G106" s="251"/>
    </row>
    <row r="107" spans="1:7" ht="39.9" customHeight="1" x14ac:dyDescent="0.35">
      <c r="A107" s="249" t="s">
        <v>2711</v>
      </c>
      <c r="B107" s="250"/>
      <c r="C107" s="257" t="s">
        <v>2638</v>
      </c>
      <c r="D107" s="250" t="s">
        <v>10</v>
      </c>
      <c r="E107" s="258">
        <v>1</v>
      </c>
      <c r="F107" s="253"/>
      <c r="G107" s="251"/>
    </row>
    <row r="108" spans="1:7" ht="39.9" customHeight="1" x14ac:dyDescent="0.35">
      <c r="A108" s="249" t="s">
        <v>2712</v>
      </c>
      <c r="B108" s="250"/>
      <c r="C108" s="257" t="s">
        <v>2639</v>
      </c>
      <c r="D108" s="250" t="s">
        <v>10</v>
      </c>
      <c r="E108" s="258">
        <v>1</v>
      </c>
      <c r="F108" s="253"/>
      <c r="G108" s="251"/>
    </row>
    <row r="109" spans="1:7" ht="39.9" customHeight="1" x14ac:dyDescent="0.35">
      <c r="A109" s="249" t="s">
        <v>2713</v>
      </c>
      <c r="B109" s="250"/>
      <c r="C109" s="257" t="s">
        <v>2640</v>
      </c>
      <c r="D109" s="250" t="s">
        <v>10</v>
      </c>
      <c r="E109" s="258">
        <v>1</v>
      </c>
      <c r="F109" s="250"/>
      <c r="G109" s="251"/>
    </row>
    <row r="110" spans="1:7" ht="39.9" customHeight="1" x14ac:dyDescent="0.35">
      <c r="A110" s="249" t="s">
        <v>2714</v>
      </c>
      <c r="B110" s="250"/>
      <c r="C110" s="257" t="s">
        <v>2641</v>
      </c>
      <c r="D110" s="250" t="s">
        <v>10</v>
      </c>
      <c r="E110" s="258">
        <v>1</v>
      </c>
      <c r="F110" s="250"/>
      <c r="G110" s="251"/>
    </row>
    <row r="111" spans="1:7" ht="39.9" customHeight="1" x14ac:dyDescent="0.35">
      <c r="A111" s="249" t="s">
        <v>2715</v>
      </c>
      <c r="B111" s="250"/>
      <c r="C111" s="257" t="s">
        <v>2642</v>
      </c>
      <c r="D111" s="250" t="s">
        <v>10</v>
      </c>
      <c r="E111" s="258">
        <v>1</v>
      </c>
      <c r="F111" s="253"/>
      <c r="G111" s="251"/>
    </row>
    <row r="112" spans="1:7" ht="39.9" customHeight="1" thickBot="1" x14ac:dyDescent="0.4">
      <c r="A112" s="249" t="s">
        <v>2716</v>
      </c>
      <c r="B112" s="250"/>
      <c r="C112" s="257" t="s">
        <v>2643</v>
      </c>
      <c r="D112" s="250" t="s">
        <v>10</v>
      </c>
      <c r="E112" s="258">
        <v>1</v>
      </c>
      <c r="F112" s="253"/>
      <c r="G112" s="251"/>
    </row>
    <row r="113" spans="1:7" ht="39.9" customHeight="1" thickBot="1" x14ac:dyDescent="0.4">
      <c r="A113" s="149" t="s">
        <v>6587</v>
      </c>
      <c r="B113" s="150"/>
      <c r="C113" s="151" t="s">
        <v>6505</v>
      </c>
      <c r="D113" s="152"/>
      <c r="E113" s="152"/>
      <c r="F113" s="152"/>
      <c r="G113" s="153"/>
    </row>
    <row r="114" spans="1:7" ht="39.9" customHeight="1" thickBot="1" x14ac:dyDescent="0.4">
      <c r="A114" s="149" t="s">
        <v>6587</v>
      </c>
      <c r="B114" s="150"/>
      <c r="C114" s="151" t="s">
        <v>6507</v>
      </c>
      <c r="D114" s="152"/>
      <c r="E114" s="152"/>
      <c r="F114" s="152"/>
      <c r="G114" s="153"/>
    </row>
    <row r="115" spans="1:7" ht="39.9" customHeight="1" x14ac:dyDescent="0.35">
      <c r="A115" s="249" t="s">
        <v>2717</v>
      </c>
      <c r="B115" s="250"/>
      <c r="C115" s="257" t="s">
        <v>2644</v>
      </c>
      <c r="D115" s="250" t="s">
        <v>10</v>
      </c>
      <c r="E115" s="258">
        <v>1</v>
      </c>
      <c r="F115" s="250"/>
      <c r="G115" s="251"/>
    </row>
    <row r="116" spans="1:7" ht="39.9" customHeight="1" x14ac:dyDescent="0.35">
      <c r="A116" s="249" t="s">
        <v>2718</v>
      </c>
      <c r="B116" s="250"/>
      <c r="C116" s="257" t="s">
        <v>2645</v>
      </c>
      <c r="D116" s="250" t="s">
        <v>10</v>
      </c>
      <c r="E116" s="258">
        <v>1</v>
      </c>
      <c r="F116" s="250"/>
      <c r="G116" s="251"/>
    </row>
    <row r="117" spans="1:7" ht="39.9" customHeight="1" x14ac:dyDescent="0.35">
      <c r="A117" s="249" t="s">
        <v>2719</v>
      </c>
      <c r="B117" s="250"/>
      <c r="C117" s="257" t="s">
        <v>2646</v>
      </c>
      <c r="D117" s="250" t="s">
        <v>10</v>
      </c>
      <c r="E117" s="258">
        <v>1</v>
      </c>
      <c r="F117" s="250"/>
      <c r="G117" s="251"/>
    </row>
    <row r="118" spans="1:7" ht="39.9" customHeight="1" x14ac:dyDescent="0.35">
      <c r="A118" s="249" t="s">
        <v>2720</v>
      </c>
      <c r="B118" s="250"/>
      <c r="C118" s="257" t="s">
        <v>2647</v>
      </c>
      <c r="D118" s="250" t="s">
        <v>10</v>
      </c>
      <c r="E118" s="258">
        <v>1</v>
      </c>
      <c r="F118" s="253"/>
      <c r="G118" s="251"/>
    </row>
    <row r="119" spans="1:7" ht="39.9" customHeight="1" x14ac:dyDescent="0.35">
      <c r="A119" s="249" t="s">
        <v>2721</v>
      </c>
      <c r="B119" s="250"/>
      <c r="C119" s="257" t="s">
        <v>2648</v>
      </c>
      <c r="D119" s="250" t="s">
        <v>10</v>
      </c>
      <c r="E119" s="258">
        <v>1</v>
      </c>
      <c r="F119" s="253"/>
      <c r="G119" s="251"/>
    </row>
    <row r="120" spans="1:7" ht="39.9" customHeight="1" x14ac:dyDescent="0.35">
      <c r="A120" s="249" t="s">
        <v>2722</v>
      </c>
      <c r="B120" s="250"/>
      <c r="C120" s="257" t="s">
        <v>2649</v>
      </c>
      <c r="D120" s="250" t="s">
        <v>10</v>
      </c>
      <c r="E120" s="258">
        <v>1</v>
      </c>
      <c r="F120" s="250"/>
      <c r="G120" s="251"/>
    </row>
    <row r="121" spans="1:7" ht="39.9" customHeight="1" x14ac:dyDescent="0.35">
      <c r="A121" s="249" t="s">
        <v>2723</v>
      </c>
      <c r="B121" s="250"/>
      <c r="C121" s="257" t="s">
        <v>2650</v>
      </c>
      <c r="D121" s="250" t="s">
        <v>10</v>
      </c>
      <c r="E121" s="258">
        <v>1</v>
      </c>
      <c r="F121" s="250"/>
      <c r="G121" s="251"/>
    </row>
    <row r="122" spans="1:7" ht="39.9" customHeight="1" x14ac:dyDescent="0.35">
      <c r="A122" s="249" t="s">
        <v>2724</v>
      </c>
      <c r="B122" s="250"/>
      <c r="C122" s="257" t="s">
        <v>2651</v>
      </c>
      <c r="D122" s="250" t="s">
        <v>10</v>
      </c>
      <c r="E122" s="258">
        <v>1</v>
      </c>
      <c r="F122" s="250"/>
      <c r="G122" s="251"/>
    </row>
    <row r="123" spans="1:7" ht="39.9" customHeight="1" x14ac:dyDescent="0.35">
      <c r="A123" s="249" t="s">
        <v>2725</v>
      </c>
      <c r="B123" s="250"/>
      <c r="C123" s="257" t="s">
        <v>2652</v>
      </c>
      <c r="D123" s="250" t="s">
        <v>10</v>
      </c>
      <c r="E123" s="258">
        <v>1</v>
      </c>
      <c r="F123" s="253"/>
      <c r="G123" s="251"/>
    </row>
    <row r="124" spans="1:7" ht="39.9" customHeight="1" x14ac:dyDescent="0.35">
      <c r="A124" s="249" t="s">
        <v>2726</v>
      </c>
      <c r="B124" s="250"/>
      <c r="C124" s="257" t="s">
        <v>2653</v>
      </c>
      <c r="D124" s="250" t="s">
        <v>10</v>
      </c>
      <c r="E124" s="258">
        <v>1</v>
      </c>
      <c r="F124" s="253"/>
      <c r="G124" s="251"/>
    </row>
    <row r="125" spans="1:7" ht="39.9" customHeight="1" x14ac:dyDescent="0.35">
      <c r="A125" s="249" t="s">
        <v>2727</v>
      </c>
      <c r="B125" s="250"/>
      <c r="C125" s="257" t="s">
        <v>2654</v>
      </c>
      <c r="D125" s="250" t="s">
        <v>10</v>
      </c>
      <c r="E125" s="258">
        <v>1</v>
      </c>
      <c r="F125" s="253"/>
      <c r="G125" s="251"/>
    </row>
    <row r="126" spans="1:7" ht="39.9" customHeight="1" x14ac:dyDescent="0.35">
      <c r="A126" s="249" t="s">
        <v>2728</v>
      </c>
      <c r="B126" s="250"/>
      <c r="C126" s="257" t="s">
        <v>2655</v>
      </c>
      <c r="D126" s="250" t="s">
        <v>10</v>
      </c>
      <c r="E126" s="258">
        <v>1</v>
      </c>
      <c r="F126" s="253"/>
      <c r="G126" s="251"/>
    </row>
    <row r="127" spans="1:7" ht="39.9" customHeight="1" x14ac:dyDescent="0.35">
      <c r="A127" s="249" t="s">
        <v>2729</v>
      </c>
      <c r="B127" s="250"/>
      <c r="C127" s="257" t="s">
        <v>2656</v>
      </c>
      <c r="D127" s="250" t="s">
        <v>10</v>
      </c>
      <c r="E127" s="258">
        <v>1</v>
      </c>
      <c r="F127" s="253"/>
      <c r="G127" s="251"/>
    </row>
    <row r="128" spans="1:7" ht="39.9" customHeight="1" x14ac:dyDescent="0.35">
      <c r="A128" s="249" t="s">
        <v>2730</v>
      </c>
      <c r="B128" s="250"/>
      <c r="C128" s="257" t="s">
        <v>2657</v>
      </c>
      <c r="D128" s="250" t="s">
        <v>10</v>
      </c>
      <c r="E128" s="258">
        <v>1</v>
      </c>
      <c r="F128" s="253"/>
      <c r="G128" s="251"/>
    </row>
    <row r="129" spans="1:7" ht="39.9" customHeight="1" x14ac:dyDescent="0.35">
      <c r="A129" s="249"/>
      <c r="B129" s="250"/>
      <c r="C129" s="257"/>
      <c r="D129" s="258"/>
      <c r="E129" s="258"/>
      <c r="F129" s="253"/>
      <c r="G129" s="251"/>
    </row>
    <row r="130" spans="1:7" ht="39.9" customHeight="1" x14ac:dyDescent="0.35">
      <c r="A130" s="249" t="s">
        <v>2732</v>
      </c>
      <c r="B130" s="250"/>
      <c r="C130" s="257" t="s">
        <v>2750</v>
      </c>
      <c r="D130" s="250" t="s">
        <v>10</v>
      </c>
      <c r="E130" s="258">
        <v>1</v>
      </c>
      <c r="F130" s="253"/>
      <c r="G130" s="251"/>
    </row>
    <row r="131" spans="1:7" ht="39.9" customHeight="1" x14ac:dyDescent="0.35">
      <c r="A131" s="249" t="s">
        <v>2733</v>
      </c>
      <c r="B131" s="250"/>
      <c r="C131" s="257" t="s">
        <v>2751</v>
      </c>
      <c r="D131" s="250" t="s">
        <v>10</v>
      </c>
      <c r="E131" s="258">
        <v>1</v>
      </c>
      <c r="F131" s="253"/>
      <c r="G131" s="251"/>
    </row>
    <row r="132" spans="1:7" ht="39.9" customHeight="1" x14ac:dyDescent="0.35">
      <c r="A132" s="249" t="s">
        <v>2734</v>
      </c>
      <c r="B132" s="250"/>
      <c r="C132" s="257" t="s">
        <v>2752</v>
      </c>
      <c r="D132" s="250" t="s">
        <v>10</v>
      </c>
      <c r="E132" s="258">
        <v>1</v>
      </c>
      <c r="F132" s="253"/>
      <c r="G132" s="251"/>
    </row>
    <row r="133" spans="1:7" ht="39.9" customHeight="1" x14ac:dyDescent="0.35">
      <c r="A133" s="249" t="s">
        <v>2735</v>
      </c>
      <c r="B133" s="250"/>
      <c r="C133" s="257" t="s">
        <v>2753</v>
      </c>
      <c r="D133" s="250" t="s">
        <v>10</v>
      </c>
      <c r="E133" s="258">
        <v>1</v>
      </c>
      <c r="F133" s="253"/>
      <c r="G133" s="251"/>
    </row>
    <row r="134" spans="1:7" ht="39.9" customHeight="1" x14ac:dyDescent="0.35">
      <c r="A134" s="249" t="s">
        <v>2736</v>
      </c>
      <c r="B134" s="250"/>
      <c r="C134" s="257" t="s">
        <v>2754</v>
      </c>
      <c r="D134" s="250" t="s">
        <v>10</v>
      </c>
      <c r="E134" s="258">
        <v>1</v>
      </c>
      <c r="F134" s="253"/>
      <c r="G134" s="251"/>
    </row>
    <row r="135" spans="1:7" ht="39.9" customHeight="1" x14ac:dyDescent="0.35">
      <c r="A135" s="249" t="s">
        <v>2737</v>
      </c>
      <c r="B135" s="250"/>
      <c r="C135" s="257" t="s">
        <v>2755</v>
      </c>
      <c r="D135" s="250" t="s">
        <v>10</v>
      </c>
      <c r="E135" s="258">
        <v>1</v>
      </c>
      <c r="F135" s="253"/>
      <c r="G135" s="251"/>
    </row>
    <row r="136" spans="1:7" ht="39.9" customHeight="1" x14ac:dyDescent="0.35">
      <c r="A136" s="249" t="s">
        <v>2738</v>
      </c>
      <c r="B136" s="250"/>
      <c r="C136" s="257" t="s">
        <v>2756</v>
      </c>
      <c r="D136" s="250" t="s">
        <v>10</v>
      </c>
      <c r="E136" s="258">
        <v>1</v>
      </c>
      <c r="F136" s="253"/>
      <c r="G136" s="251"/>
    </row>
    <row r="137" spans="1:7" ht="39.9" customHeight="1" x14ac:dyDescent="0.35">
      <c r="A137" s="249" t="s">
        <v>2739</v>
      </c>
      <c r="B137" s="250"/>
      <c r="C137" s="257" t="s">
        <v>2757</v>
      </c>
      <c r="D137" s="250" t="s">
        <v>10</v>
      </c>
      <c r="E137" s="258">
        <v>1</v>
      </c>
      <c r="F137" s="253"/>
      <c r="G137" s="251"/>
    </row>
    <row r="138" spans="1:7" ht="39.9" customHeight="1" x14ac:dyDescent="0.35">
      <c r="A138" s="249" t="s">
        <v>2740</v>
      </c>
      <c r="B138" s="250"/>
      <c r="C138" s="257" t="s">
        <v>2758</v>
      </c>
      <c r="D138" s="250" t="s">
        <v>10</v>
      </c>
      <c r="E138" s="258">
        <v>1</v>
      </c>
      <c r="F138" s="253"/>
      <c r="G138" s="251"/>
    </row>
    <row r="139" spans="1:7" ht="39.9" customHeight="1" x14ac:dyDescent="0.35">
      <c r="A139" s="249" t="s">
        <v>2731</v>
      </c>
      <c r="B139" s="250"/>
      <c r="C139" s="257" t="s">
        <v>2759</v>
      </c>
      <c r="D139" s="250" t="s">
        <v>10</v>
      </c>
      <c r="E139" s="258">
        <v>1</v>
      </c>
      <c r="F139" s="253"/>
      <c r="G139" s="251"/>
    </row>
    <row r="140" spans="1:7" ht="39.9" customHeight="1" thickBot="1" x14ac:dyDescent="0.4">
      <c r="A140" s="249" t="s">
        <v>2741</v>
      </c>
      <c r="B140" s="250"/>
      <c r="C140" s="257" t="s">
        <v>2760</v>
      </c>
      <c r="D140" s="250" t="s">
        <v>10</v>
      </c>
      <c r="E140" s="258">
        <v>1</v>
      </c>
      <c r="F140" s="253"/>
      <c r="G140" s="251"/>
    </row>
    <row r="141" spans="1:7" ht="39.9" customHeight="1" thickBot="1" x14ac:dyDescent="0.4">
      <c r="A141" s="149" t="s">
        <v>6587</v>
      </c>
      <c r="B141" s="150"/>
      <c r="C141" s="151" t="s">
        <v>6505</v>
      </c>
      <c r="D141" s="152"/>
      <c r="E141" s="152"/>
      <c r="F141" s="152"/>
      <c r="G141" s="153"/>
    </row>
    <row r="142" spans="1:7" ht="39.9" customHeight="1" thickBot="1" x14ac:dyDescent="0.4">
      <c r="A142" s="149" t="s">
        <v>6587</v>
      </c>
      <c r="B142" s="150"/>
      <c r="C142" s="151" t="s">
        <v>6507</v>
      </c>
      <c r="D142" s="152"/>
      <c r="E142" s="152"/>
      <c r="F142" s="152"/>
      <c r="G142" s="153"/>
    </row>
    <row r="143" spans="1:7" ht="39.9" customHeight="1" x14ac:dyDescent="0.35">
      <c r="A143" s="249" t="s">
        <v>2742</v>
      </c>
      <c r="B143" s="250"/>
      <c r="C143" s="257" t="s">
        <v>2761</v>
      </c>
      <c r="D143" s="250" t="s">
        <v>10</v>
      </c>
      <c r="E143" s="258">
        <v>1</v>
      </c>
      <c r="F143" s="253"/>
      <c r="G143" s="251"/>
    </row>
    <row r="144" spans="1:7" ht="39.9" customHeight="1" x14ac:dyDescent="0.35">
      <c r="A144" s="249" t="s">
        <v>2743</v>
      </c>
      <c r="B144" s="250"/>
      <c r="C144" s="257" t="s">
        <v>2762</v>
      </c>
      <c r="D144" s="250" t="s">
        <v>10</v>
      </c>
      <c r="E144" s="258">
        <v>1</v>
      </c>
      <c r="F144" s="253"/>
      <c r="G144" s="251"/>
    </row>
    <row r="145" spans="1:7" ht="39.9" customHeight="1" x14ac:dyDescent="0.35">
      <c r="A145" s="249" t="s">
        <v>2744</v>
      </c>
      <c r="B145" s="250"/>
      <c r="C145" s="257" t="s">
        <v>2763</v>
      </c>
      <c r="D145" s="250" t="s">
        <v>10</v>
      </c>
      <c r="E145" s="258">
        <v>1</v>
      </c>
      <c r="F145" s="253"/>
      <c r="G145" s="251"/>
    </row>
    <row r="146" spans="1:7" ht="39.9" customHeight="1" x14ac:dyDescent="0.35">
      <c r="A146" s="249" t="s">
        <v>2745</v>
      </c>
      <c r="B146" s="250"/>
      <c r="C146" s="257" t="s">
        <v>2764</v>
      </c>
      <c r="D146" s="250" t="s">
        <v>10</v>
      </c>
      <c r="E146" s="258">
        <v>1</v>
      </c>
      <c r="F146" s="253"/>
      <c r="G146" s="251"/>
    </row>
    <row r="147" spans="1:7" ht="39.9" customHeight="1" x14ac:dyDescent="0.35">
      <c r="A147" s="249" t="s">
        <v>2746</v>
      </c>
      <c r="B147" s="250"/>
      <c r="C147" s="257" t="s">
        <v>2765</v>
      </c>
      <c r="D147" s="250" t="s">
        <v>10</v>
      </c>
      <c r="E147" s="258">
        <v>1</v>
      </c>
      <c r="F147" s="253"/>
      <c r="G147" s="251"/>
    </row>
    <row r="148" spans="1:7" ht="39.9" customHeight="1" x14ac:dyDescent="0.35">
      <c r="A148" s="249" t="s">
        <v>2747</v>
      </c>
      <c r="B148" s="250"/>
      <c r="C148" s="257" t="s">
        <v>2766</v>
      </c>
      <c r="D148" s="250" t="s">
        <v>10</v>
      </c>
      <c r="E148" s="258">
        <v>1</v>
      </c>
      <c r="F148" s="253"/>
      <c r="G148" s="251"/>
    </row>
    <row r="149" spans="1:7" ht="39.9" customHeight="1" x14ac:dyDescent="0.35">
      <c r="A149" s="249" t="s">
        <v>2748</v>
      </c>
      <c r="B149" s="250"/>
      <c r="C149" s="257" t="s">
        <v>2767</v>
      </c>
      <c r="D149" s="250" t="s">
        <v>10</v>
      </c>
      <c r="E149" s="258">
        <v>1</v>
      </c>
      <c r="F149" s="253"/>
      <c r="G149" s="251"/>
    </row>
    <row r="150" spans="1:7" ht="39.9" customHeight="1" x14ac:dyDescent="0.35">
      <c r="A150" s="249" t="s">
        <v>2749</v>
      </c>
      <c r="B150" s="250"/>
      <c r="C150" s="257" t="s">
        <v>2768</v>
      </c>
      <c r="D150" s="250" t="s">
        <v>10</v>
      </c>
      <c r="E150" s="258">
        <v>1</v>
      </c>
      <c r="F150" s="253"/>
      <c r="G150" s="251"/>
    </row>
    <row r="151" spans="1:7" ht="39.9" customHeight="1" x14ac:dyDescent="0.35">
      <c r="A151" s="249"/>
      <c r="B151" s="250"/>
      <c r="C151" s="257"/>
      <c r="D151" s="250"/>
      <c r="E151" s="258"/>
      <c r="F151" s="253"/>
      <c r="G151" s="251"/>
    </row>
    <row r="152" spans="1:7" ht="50.15" customHeight="1" x14ac:dyDescent="0.35">
      <c r="A152" s="249" t="s">
        <v>2769</v>
      </c>
      <c r="B152" s="250"/>
      <c r="C152" s="257" t="s">
        <v>2804</v>
      </c>
      <c r="D152" s="250" t="s">
        <v>10</v>
      </c>
      <c r="E152" s="258">
        <v>1</v>
      </c>
      <c r="F152" s="253"/>
      <c r="G152" s="251"/>
    </row>
    <row r="153" spans="1:7" ht="50.15" customHeight="1" x14ac:dyDescent="0.35">
      <c r="A153" s="249" t="s">
        <v>2770</v>
      </c>
      <c r="B153" s="250"/>
      <c r="C153" s="257" t="s">
        <v>2805</v>
      </c>
      <c r="D153" s="250" t="s">
        <v>10</v>
      </c>
      <c r="E153" s="258">
        <v>1</v>
      </c>
      <c r="F153" s="253"/>
      <c r="G153" s="251"/>
    </row>
    <row r="154" spans="1:7" ht="50.15" customHeight="1" x14ac:dyDescent="0.35">
      <c r="A154" s="249" t="s">
        <v>2771</v>
      </c>
      <c r="B154" s="250"/>
      <c r="C154" s="257" t="s">
        <v>2806</v>
      </c>
      <c r="D154" s="250" t="s">
        <v>10</v>
      </c>
      <c r="E154" s="258">
        <v>1</v>
      </c>
      <c r="F154" s="253"/>
      <c r="G154" s="251"/>
    </row>
    <row r="155" spans="1:7" ht="50.15" customHeight="1" x14ac:dyDescent="0.35">
      <c r="A155" s="249" t="s">
        <v>2772</v>
      </c>
      <c r="B155" s="250"/>
      <c r="C155" s="257" t="s">
        <v>2807</v>
      </c>
      <c r="D155" s="250" t="s">
        <v>10</v>
      </c>
      <c r="E155" s="258">
        <v>1</v>
      </c>
      <c r="F155" s="253"/>
      <c r="G155" s="251"/>
    </row>
    <row r="156" spans="1:7" ht="50.15" customHeight="1" x14ac:dyDescent="0.35">
      <c r="A156" s="249" t="s">
        <v>2773</v>
      </c>
      <c r="B156" s="250"/>
      <c r="C156" s="257" t="s">
        <v>2808</v>
      </c>
      <c r="D156" s="250" t="s">
        <v>10</v>
      </c>
      <c r="E156" s="258">
        <v>1</v>
      </c>
      <c r="F156" s="253"/>
      <c r="G156" s="251"/>
    </row>
    <row r="157" spans="1:7" ht="50.15" customHeight="1" x14ac:dyDescent="0.35">
      <c r="A157" s="249" t="s">
        <v>2774</v>
      </c>
      <c r="B157" s="250"/>
      <c r="C157" s="257" t="s">
        <v>2809</v>
      </c>
      <c r="D157" s="250" t="s">
        <v>10</v>
      </c>
      <c r="E157" s="258">
        <v>1</v>
      </c>
      <c r="F157" s="253"/>
      <c r="G157" s="251"/>
    </row>
    <row r="158" spans="1:7" ht="50.15" customHeight="1" x14ac:dyDescent="0.35">
      <c r="A158" s="249" t="s">
        <v>2775</v>
      </c>
      <c r="B158" s="250"/>
      <c r="C158" s="257" t="s">
        <v>2810</v>
      </c>
      <c r="D158" s="250" t="s">
        <v>10</v>
      </c>
      <c r="E158" s="258">
        <v>1</v>
      </c>
      <c r="F158" s="253"/>
      <c r="G158" s="251"/>
    </row>
    <row r="159" spans="1:7" ht="50.15" customHeight="1" x14ac:dyDescent="0.35">
      <c r="A159" s="249" t="s">
        <v>2776</v>
      </c>
      <c r="B159" s="250"/>
      <c r="C159" s="257" t="s">
        <v>2811</v>
      </c>
      <c r="D159" s="250" t="s">
        <v>10</v>
      </c>
      <c r="E159" s="258">
        <v>1</v>
      </c>
      <c r="F159" s="253"/>
      <c r="G159" s="251"/>
    </row>
    <row r="160" spans="1:7" ht="50.15" customHeight="1" x14ac:dyDescent="0.35">
      <c r="A160" s="249" t="s">
        <v>2777</v>
      </c>
      <c r="B160" s="250"/>
      <c r="C160" s="257" t="s">
        <v>2812</v>
      </c>
      <c r="D160" s="250" t="s">
        <v>10</v>
      </c>
      <c r="E160" s="258">
        <v>1</v>
      </c>
      <c r="F160" s="253"/>
      <c r="G160" s="251"/>
    </row>
    <row r="161" spans="1:7" ht="50.15" customHeight="1" x14ac:dyDescent="0.35">
      <c r="A161" s="249" t="s">
        <v>2778</v>
      </c>
      <c r="B161" s="250"/>
      <c r="C161" s="257" t="s">
        <v>2813</v>
      </c>
      <c r="D161" s="250" t="s">
        <v>10</v>
      </c>
      <c r="E161" s="258">
        <v>1</v>
      </c>
      <c r="F161" s="253"/>
      <c r="G161" s="251"/>
    </row>
    <row r="162" spans="1:7" ht="50.15" customHeight="1" x14ac:dyDescent="0.35">
      <c r="A162" s="249" t="s">
        <v>2779</v>
      </c>
      <c r="B162" s="250"/>
      <c r="C162" s="257" t="s">
        <v>2814</v>
      </c>
      <c r="D162" s="250" t="s">
        <v>10</v>
      </c>
      <c r="E162" s="258">
        <v>1</v>
      </c>
      <c r="F162" s="253"/>
      <c r="G162" s="251"/>
    </row>
    <row r="163" spans="1:7" ht="50.15" customHeight="1" x14ac:dyDescent="0.35">
      <c r="A163" s="249" t="s">
        <v>2780</v>
      </c>
      <c r="B163" s="250"/>
      <c r="C163" s="257" t="s">
        <v>2815</v>
      </c>
      <c r="D163" s="250" t="s">
        <v>10</v>
      </c>
      <c r="E163" s="258">
        <v>1</v>
      </c>
      <c r="F163" s="253"/>
      <c r="G163" s="251"/>
    </row>
    <row r="164" spans="1:7" ht="50.15" customHeight="1" thickBot="1" x14ac:dyDescent="0.4">
      <c r="A164" s="249" t="s">
        <v>2781</v>
      </c>
      <c r="B164" s="250"/>
      <c r="C164" s="257" t="s">
        <v>2816</v>
      </c>
      <c r="D164" s="250" t="s">
        <v>10</v>
      </c>
      <c r="E164" s="258">
        <v>1</v>
      </c>
      <c r="F164" s="253"/>
      <c r="G164" s="251"/>
    </row>
    <row r="165" spans="1:7" ht="50.15" customHeight="1" thickBot="1" x14ac:dyDescent="0.4">
      <c r="A165" s="149" t="s">
        <v>6587</v>
      </c>
      <c r="B165" s="150"/>
      <c r="C165" s="151" t="s">
        <v>6505</v>
      </c>
      <c r="D165" s="152"/>
      <c r="E165" s="152"/>
      <c r="F165" s="152"/>
      <c r="G165" s="153"/>
    </row>
    <row r="166" spans="1:7" ht="50.15" customHeight="1" thickBot="1" x14ac:dyDescent="0.4">
      <c r="A166" s="149" t="s">
        <v>6587</v>
      </c>
      <c r="B166" s="150"/>
      <c r="C166" s="151" t="s">
        <v>6507</v>
      </c>
      <c r="D166" s="152"/>
      <c r="E166" s="152"/>
      <c r="F166" s="152"/>
      <c r="G166" s="153"/>
    </row>
    <row r="167" spans="1:7" ht="50.15" customHeight="1" x14ac:dyDescent="0.35">
      <c r="A167" s="249" t="s">
        <v>2782</v>
      </c>
      <c r="B167" s="250"/>
      <c r="C167" s="257" t="s">
        <v>2817</v>
      </c>
      <c r="D167" s="250" t="s">
        <v>10</v>
      </c>
      <c r="E167" s="258">
        <v>1</v>
      </c>
      <c r="F167" s="253"/>
      <c r="G167" s="251"/>
    </row>
    <row r="168" spans="1:7" ht="50.15" customHeight="1" x14ac:dyDescent="0.35">
      <c r="A168" s="249" t="s">
        <v>2783</v>
      </c>
      <c r="B168" s="250"/>
      <c r="C168" s="257" t="s">
        <v>2818</v>
      </c>
      <c r="D168" s="250" t="s">
        <v>10</v>
      </c>
      <c r="E168" s="258">
        <v>1</v>
      </c>
      <c r="F168" s="253"/>
      <c r="G168" s="251"/>
    </row>
    <row r="169" spans="1:7" ht="50.15" customHeight="1" x14ac:dyDescent="0.35">
      <c r="A169" s="249" t="s">
        <v>2784</v>
      </c>
      <c r="B169" s="250"/>
      <c r="C169" s="257" t="s">
        <v>2819</v>
      </c>
      <c r="D169" s="250" t="s">
        <v>10</v>
      </c>
      <c r="E169" s="258">
        <v>1</v>
      </c>
      <c r="F169" s="253"/>
      <c r="G169" s="251"/>
    </row>
    <row r="170" spans="1:7" ht="50.15" customHeight="1" x14ac:dyDescent="0.35">
      <c r="A170" s="249" t="s">
        <v>2785</v>
      </c>
      <c r="B170" s="250"/>
      <c r="C170" s="257" t="s">
        <v>2820</v>
      </c>
      <c r="D170" s="250" t="s">
        <v>10</v>
      </c>
      <c r="E170" s="258">
        <v>1</v>
      </c>
      <c r="F170" s="253"/>
      <c r="G170" s="251"/>
    </row>
    <row r="171" spans="1:7" ht="50.15" customHeight="1" x14ac:dyDescent="0.35">
      <c r="A171" s="249" t="s">
        <v>2786</v>
      </c>
      <c r="B171" s="250"/>
      <c r="C171" s="257" t="s">
        <v>2821</v>
      </c>
      <c r="D171" s="250" t="s">
        <v>10</v>
      </c>
      <c r="E171" s="258">
        <v>1</v>
      </c>
      <c r="F171" s="253"/>
      <c r="G171" s="251"/>
    </row>
    <row r="172" spans="1:7" ht="50.15" customHeight="1" x14ac:dyDescent="0.35">
      <c r="A172" s="249" t="s">
        <v>2787</v>
      </c>
      <c r="B172" s="250"/>
      <c r="C172" s="257" t="s">
        <v>2822</v>
      </c>
      <c r="D172" s="250" t="s">
        <v>10</v>
      </c>
      <c r="E172" s="258">
        <v>1</v>
      </c>
      <c r="F172" s="253"/>
      <c r="G172" s="251"/>
    </row>
    <row r="173" spans="1:7" ht="50.15" customHeight="1" x14ac:dyDescent="0.35">
      <c r="A173" s="249" t="s">
        <v>2788</v>
      </c>
      <c r="B173" s="250"/>
      <c r="C173" s="257" t="s">
        <v>2823</v>
      </c>
      <c r="D173" s="250" t="s">
        <v>10</v>
      </c>
      <c r="E173" s="258">
        <v>1</v>
      </c>
      <c r="F173" s="253"/>
      <c r="G173" s="251"/>
    </row>
    <row r="174" spans="1:7" ht="50.15" customHeight="1" x14ac:dyDescent="0.35">
      <c r="A174" s="249" t="s">
        <v>2789</v>
      </c>
      <c r="B174" s="250"/>
      <c r="C174" s="257" t="s">
        <v>2824</v>
      </c>
      <c r="D174" s="250" t="s">
        <v>10</v>
      </c>
      <c r="E174" s="258">
        <v>1</v>
      </c>
      <c r="F174" s="253"/>
      <c r="G174" s="251"/>
    </row>
    <row r="175" spans="1:7" ht="50.15" customHeight="1" x14ac:dyDescent="0.35">
      <c r="A175" s="249" t="s">
        <v>2790</v>
      </c>
      <c r="B175" s="250"/>
      <c r="C175" s="257" t="s">
        <v>2825</v>
      </c>
      <c r="D175" s="250" t="s">
        <v>10</v>
      </c>
      <c r="E175" s="258">
        <v>1</v>
      </c>
      <c r="F175" s="253"/>
      <c r="G175" s="251"/>
    </row>
    <row r="176" spans="1:7" ht="50.15" customHeight="1" x14ac:dyDescent="0.35">
      <c r="A176" s="249" t="s">
        <v>2791</v>
      </c>
      <c r="B176" s="250"/>
      <c r="C176" s="257" t="s">
        <v>2826</v>
      </c>
      <c r="D176" s="250" t="s">
        <v>10</v>
      </c>
      <c r="E176" s="258">
        <v>1</v>
      </c>
      <c r="F176" s="253"/>
      <c r="G176" s="251"/>
    </row>
    <row r="177" spans="1:7" ht="50.15" customHeight="1" x14ac:dyDescent="0.35">
      <c r="A177" s="249" t="s">
        <v>2792</v>
      </c>
      <c r="B177" s="250"/>
      <c r="C177" s="257" t="s">
        <v>2827</v>
      </c>
      <c r="D177" s="250" t="s">
        <v>10</v>
      </c>
      <c r="E177" s="258">
        <v>1</v>
      </c>
      <c r="F177" s="253"/>
      <c r="G177" s="251"/>
    </row>
    <row r="178" spans="1:7" ht="50.15" customHeight="1" x14ac:dyDescent="0.35">
      <c r="A178" s="249" t="s">
        <v>2793</v>
      </c>
      <c r="B178" s="250"/>
      <c r="C178" s="257" t="s">
        <v>2828</v>
      </c>
      <c r="D178" s="250" t="s">
        <v>10</v>
      </c>
      <c r="E178" s="258">
        <v>1</v>
      </c>
      <c r="F178" s="253"/>
      <c r="G178" s="251"/>
    </row>
    <row r="179" spans="1:7" ht="50.15" customHeight="1" x14ac:dyDescent="0.35">
      <c r="A179" s="249" t="s">
        <v>2794</v>
      </c>
      <c r="B179" s="250"/>
      <c r="C179" s="257" t="s">
        <v>2829</v>
      </c>
      <c r="D179" s="250" t="s">
        <v>10</v>
      </c>
      <c r="E179" s="258">
        <v>1</v>
      </c>
      <c r="F179" s="253"/>
      <c r="G179" s="251"/>
    </row>
    <row r="180" spans="1:7" ht="50.15" customHeight="1" x14ac:dyDescent="0.35">
      <c r="A180" s="249" t="s">
        <v>2795</v>
      </c>
      <c r="B180" s="250"/>
      <c r="C180" s="257" t="s">
        <v>2830</v>
      </c>
      <c r="D180" s="250" t="s">
        <v>10</v>
      </c>
      <c r="E180" s="258">
        <v>1</v>
      </c>
      <c r="F180" s="253"/>
      <c r="G180" s="251"/>
    </row>
    <row r="181" spans="1:7" ht="50.15" customHeight="1" x14ac:dyDescent="0.35">
      <c r="A181" s="249" t="s">
        <v>2796</v>
      </c>
      <c r="B181" s="250"/>
      <c r="C181" s="257" t="s">
        <v>2831</v>
      </c>
      <c r="D181" s="250" t="s">
        <v>10</v>
      </c>
      <c r="E181" s="258">
        <v>1</v>
      </c>
      <c r="F181" s="253"/>
      <c r="G181" s="251"/>
    </row>
    <row r="182" spans="1:7" ht="50.15" customHeight="1" x14ac:dyDescent="0.35">
      <c r="A182" s="249" t="s">
        <v>2797</v>
      </c>
      <c r="B182" s="250"/>
      <c r="C182" s="257" t="s">
        <v>2832</v>
      </c>
      <c r="D182" s="250" t="s">
        <v>10</v>
      </c>
      <c r="E182" s="258">
        <v>1</v>
      </c>
      <c r="F182" s="253"/>
      <c r="G182" s="251"/>
    </row>
    <row r="183" spans="1:7" ht="50.15" customHeight="1" x14ac:dyDescent="0.35">
      <c r="A183" s="249" t="s">
        <v>2798</v>
      </c>
      <c r="B183" s="250"/>
      <c r="C183" s="257" t="s">
        <v>2833</v>
      </c>
      <c r="D183" s="250" t="s">
        <v>10</v>
      </c>
      <c r="E183" s="258">
        <v>1</v>
      </c>
      <c r="F183" s="253"/>
      <c r="G183" s="251"/>
    </row>
    <row r="184" spans="1:7" ht="50.15" customHeight="1" x14ac:dyDescent="0.35">
      <c r="A184" s="249" t="s">
        <v>2799</v>
      </c>
      <c r="B184" s="250"/>
      <c r="C184" s="257" t="s">
        <v>2834</v>
      </c>
      <c r="D184" s="250" t="s">
        <v>10</v>
      </c>
      <c r="E184" s="258">
        <v>1</v>
      </c>
      <c r="F184" s="253"/>
      <c r="G184" s="251"/>
    </row>
    <row r="185" spans="1:7" ht="50.15" customHeight="1" x14ac:dyDescent="0.35">
      <c r="A185" s="249" t="s">
        <v>2800</v>
      </c>
      <c r="B185" s="250"/>
      <c r="C185" s="257" t="s">
        <v>2835</v>
      </c>
      <c r="D185" s="250" t="s">
        <v>10</v>
      </c>
      <c r="E185" s="258">
        <v>1</v>
      </c>
      <c r="F185" s="253"/>
      <c r="G185" s="251"/>
    </row>
    <row r="186" spans="1:7" ht="50.15" customHeight="1" thickBot="1" x14ac:dyDescent="0.4">
      <c r="A186" s="249" t="s">
        <v>2801</v>
      </c>
      <c r="B186" s="250"/>
      <c r="C186" s="257" t="s">
        <v>2836</v>
      </c>
      <c r="D186" s="250" t="s">
        <v>10</v>
      </c>
      <c r="E186" s="258">
        <v>1</v>
      </c>
      <c r="F186" s="253"/>
      <c r="G186" s="251"/>
    </row>
    <row r="187" spans="1:7" ht="50.15" customHeight="1" thickBot="1" x14ac:dyDescent="0.4">
      <c r="A187" s="149" t="s">
        <v>6587</v>
      </c>
      <c r="B187" s="150"/>
      <c r="C187" s="151" t="s">
        <v>6505</v>
      </c>
      <c r="D187" s="152"/>
      <c r="E187" s="152"/>
      <c r="F187" s="152"/>
      <c r="G187" s="153"/>
    </row>
    <row r="188" spans="1:7" ht="50.15" customHeight="1" thickBot="1" x14ac:dyDescent="0.4">
      <c r="A188" s="149" t="s">
        <v>6587</v>
      </c>
      <c r="B188" s="150"/>
      <c r="C188" s="151" t="s">
        <v>6507</v>
      </c>
      <c r="D188" s="152"/>
      <c r="E188" s="152"/>
      <c r="F188" s="152"/>
      <c r="G188" s="153"/>
    </row>
    <row r="189" spans="1:7" ht="50.15" customHeight="1" x14ac:dyDescent="0.35">
      <c r="A189" s="249" t="s">
        <v>2802</v>
      </c>
      <c r="B189" s="250"/>
      <c r="C189" s="257" t="s">
        <v>2837</v>
      </c>
      <c r="D189" s="250" t="s">
        <v>10</v>
      </c>
      <c r="E189" s="258">
        <v>1</v>
      </c>
      <c r="F189" s="253"/>
      <c r="G189" s="251"/>
    </row>
    <row r="190" spans="1:7" ht="50.15" customHeight="1" x14ac:dyDescent="0.35">
      <c r="A190" s="249" t="s">
        <v>2803</v>
      </c>
      <c r="B190" s="250"/>
      <c r="C190" s="257" t="s">
        <v>2838</v>
      </c>
      <c r="D190" s="250" t="s">
        <v>10</v>
      </c>
      <c r="E190" s="258">
        <v>1</v>
      </c>
      <c r="F190" s="253"/>
      <c r="G190" s="251"/>
    </row>
    <row r="191" spans="1:7" ht="39.9" customHeight="1" x14ac:dyDescent="0.35">
      <c r="A191" s="249"/>
      <c r="B191" s="250"/>
      <c r="C191" s="257"/>
      <c r="D191" s="250"/>
      <c r="E191" s="258"/>
      <c r="F191" s="253"/>
      <c r="G191" s="251"/>
    </row>
    <row r="192" spans="1:7" ht="50.15" customHeight="1" x14ac:dyDescent="0.35">
      <c r="A192" s="249" t="s">
        <v>2874</v>
      </c>
      <c r="B192" s="250"/>
      <c r="C192" s="257" t="s">
        <v>2839</v>
      </c>
      <c r="D192" s="250" t="s">
        <v>10</v>
      </c>
      <c r="E192" s="258">
        <v>1</v>
      </c>
      <c r="F192" s="253"/>
      <c r="G192" s="251"/>
    </row>
    <row r="193" spans="1:7" ht="50.15" customHeight="1" x14ac:dyDescent="0.35">
      <c r="A193" s="249" t="s">
        <v>2875</v>
      </c>
      <c r="B193" s="250"/>
      <c r="C193" s="257" t="s">
        <v>2840</v>
      </c>
      <c r="D193" s="250" t="s">
        <v>10</v>
      </c>
      <c r="E193" s="258">
        <v>1</v>
      </c>
      <c r="F193" s="253"/>
      <c r="G193" s="251"/>
    </row>
    <row r="194" spans="1:7" ht="50.15" customHeight="1" x14ac:dyDescent="0.35">
      <c r="A194" s="249" t="s">
        <v>2876</v>
      </c>
      <c r="B194" s="250"/>
      <c r="C194" s="257" t="s">
        <v>2841</v>
      </c>
      <c r="D194" s="250" t="s">
        <v>10</v>
      </c>
      <c r="E194" s="258">
        <v>1</v>
      </c>
      <c r="F194" s="253"/>
      <c r="G194" s="251"/>
    </row>
    <row r="195" spans="1:7" ht="50.15" customHeight="1" x14ac:dyDescent="0.35">
      <c r="A195" s="249" t="s">
        <v>2877</v>
      </c>
      <c r="B195" s="250"/>
      <c r="C195" s="257" t="s">
        <v>2842</v>
      </c>
      <c r="D195" s="250" t="s">
        <v>10</v>
      </c>
      <c r="E195" s="258">
        <v>1</v>
      </c>
      <c r="F195" s="253"/>
      <c r="G195" s="251"/>
    </row>
    <row r="196" spans="1:7" ht="50.15" customHeight="1" x14ac:dyDescent="0.35">
      <c r="A196" s="249" t="s">
        <v>2878</v>
      </c>
      <c r="B196" s="250"/>
      <c r="C196" s="257" t="s">
        <v>2843</v>
      </c>
      <c r="D196" s="250" t="s">
        <v>10</v>
      </c>
      <c r="E196" s="258">
        <v>1</v>
      </c>
      <c r="F196" s="253"/>
      <c r="G196" s="251"/>
    </row>
    <row r="197" spans="1:7" ht="50.15" customHeight="1" x14ac:dyDescent="0.35">
      <c r="A197" s="249" t="s">
        <v>2879</v>
      </c>
      <c r="B197" s="250"/>
      <c r="C197" s="257" t="s">
        <v>2844</v>
      </c>
      <c r="D197" s="250" t="s">
        <v>10</v>
      </c>
      <c r="E197" s="258">
        <v>1</v>
      </c>
      <c r="F197" s="253"/>
      <c r="G197" s="251"/>
    </row>
    <row r="198" spans="1:7" ht="50.15" customHeight="1" x14ac:dyDescent="0.35">
      <c r="A198" s="249" t="s">
        <v>2880</v>
      </c>
      <c r="B198" s="250"/>
      <c r="C198" s="257" t="s">
        <v>2845</v>
      </c>
      <c r="D198" s="250" t="s">
        <v>10</v>
      </c>
      <c r="E198" s="258">
        <v>1</v>
      </c>
      <c r="F198" s="253"/>
      <c r="G198" s="251"/>
    </row>
    <row r="199" spans="1:7" ht="50.15" customHeight="1" x14ac:dyDescent="0.35">
      <c r="A199" s="249" t="s">
        <v>2881</v>
      </c>
      <c r="B199" s="250"/>
      <c r="C199" s="257" t="s">
        <v>2846</v>
      </c>
      <c r="D199" s="250" t="s">
        <v>10</v>
      </c>
      <c r="E199" s="258">
        <v>1</v>
      </c>
      <c r="F199" s="253"/>
      <c r="G199" s="251"/>
    </row>
    <row r="200" spans="1:7" ht="50.15" customHeight="1" x14ac:dyDescent="0.35">
      <c r="A200" s="249" t="s">
        <v>2882</v>
      </c>
      <c r="B200" s="250"/>
      <c r="C200" s="257" t="s">
        <v>2847</v>
      </c>
      <c r="D200" s="250" t="s">
        <v>10</v>
      </c>
      <c r="E200" s="258">
        <v>1</v>
      </c>
      <c r="F200" s="253"/>
      <c r="G200" s="251"/>
    </row>
    <row r="201" spans="1:7" ht="50.15" customHeight="1" x14ac:dyDescent="0.35">
      <c r="A201" s="249" t="s">
        <v>2883</v>
      </c>
      <c r="B201" s="250"/>
      <c r="C201" s="257" t="s">
        <v>2848</v>
      </c>
      <c r="D201" s="250" t="s">
        <v>10</v>
      </c>
      <c r="E201" s="258">
        <v>1</v>
      </c>
      <c r="F201" s="253"/>
      <c r="G201" s="251"/>
    </row>
    <row r="202" spans="1:7" ht="50.15" customHeight="1" x14ac:dyDescent="0.35">
      <c r="A202" s="249" t="s">
        <v>2884</v>
      </c>
      <c r="B202" s="250"/>
      <c r="C202" s="257" t="s">
        <v>2849</v>
      </c>
      <c r="D202" s="250" t="s">
        <v>10</v>
      </c>
      <c r="E202" s="258">
        <v>1</v>
      </c>
      <c r="F202" s="253"/>
      <c r="G202" s="251"/>
    </row>
    <row r="203" spans="1:7" ht="50.15" customHeight="1" x14ac:dyDescent="0.35">
      <c r="A203" s="249" t="s">
        <v>2885</v>
      </c>
      <c r="B203" s="250"/>
      <c r="C203" s="257" t="s">
        <v>2850</v>
      </c>
      <c r="D203" s="250" t="s">
        <v>10</v>
      </c>
      <c r="E203" s="258">
        <v>1</v>
      </c>
      <c r="F203" s="253"/>
      <c r="G203" s="251"/>
    </row>
    <row r="204" spans="1:7" ht="50.15" customHeight="1" x14ac:dyDescent="0.35">
      <c r="A204" s="249" t="s">
        <v>2886</v>
      </c>
      <c r="B204" s="250"/>
      <c r="C204" s="257" t="s">
        <v>2851</v>
      </c>
      <c r="D204" s="250" t="s">
        <v>10</v>
      </c>
      <c r="E204" s="258">
        <v>1</v>
      </c>
      <c r="F204" s="253"/>
      <c r="G204" s="251"/>
    </row>
    <row r="205" spans="1:7" ht="50.15" customHeight="1" x14ac:dyDescent="0.35">
      <c r="A205" s="249" t="s">
        <v>2887</v>
      </c>
      <c r="B205" s="250"/>
      <c r="C205" s="257" t="s">
        <v>2852</v>
      </c>
      <c r="D205" s="250" t="s">
        <v>10</v>
      </c>
      <c r="E205" s="258">
        <v>1</v>
      </c>
      <c r="F205" s="253"/>
      <c r="G205" s="251"/>
    </row>
    <row r="206" spans="1:7" ht="50.15" customHeight="1" x14ac:dyDescent="0.35">
      <c r="A206" s="249" t="s">
        <v>2888</v>
      </c>
      <c r="B206" s="250"/>
      <c r="C206" s="257" t="s">
        <v>2853</v>
      </c>
      <c r="D206" s="250" t="s">
        <v>10</v>
      </c>
      <c r="E206" s="258">
        <v>1</v>
      </c>
      <c r="F206" s="253"/>
      <c r="G206" s="251"/>
    </row>
    <row r="207" spans="1:7" ht="50.15" customHeight="1" x14ac:dyDescent="0.35">
      <c r="A207" s="249" t="s">
        <v>2889</v>
      </c>
      <c r="B207" s="250"/>
      <c r="C207" s="257" t="s">
        <v>2854</v>
      </c>
      <c r="D207" s="250" t="s">
        <v>10</v>
      </c>
      <c r="E207" s="258">
        <v>1</v>
      </c>
      <c r="F207" s="253"/>
      <c r="G207" s="251"/>
    </row>
    <row r="208" spans="1:7" ht="50.15" customHeight="1" thickBot="1" x14ac:dyDescent="0.4">
      <c r="A208" s="249" t="s">
        <v>2890</v>
      </c>
      <c r="B208" s="250"/>
      <c r="C208" s="257" t="s">
        <v>2855</v>
      </c>
      <c r="D208" s="250" t="s">
        <v>10</v>
      </c>
      <c r="E208" s="258">
        <v>1</v>
      </c>
      <c r="F208" s="253"/>
      <c r="G208" s="251"/>
    </row>
    <row r="209" spans="1:7" ht="50.15" customHeight="1" thickBot="1" x14ac:dyDescent="0.4">
      <c r="A209" s="149" t="s">
        <v>6587</v>
      </c>
      <c r="B209" s="150"/>
      <c r="C209" s="151" t="s">
        <v>6505</v>
      </c>
      <c r="D209" s="152"/>
      <c r="E209" s="152"/>
      <c r="F209" s="152"/>
      <c r="G209" s="153"/>
    </row>
    <row r="210" spans="1:7" ht="50.15" customHeight="1" thickBot="1" x14ac:dyDescent="0.4">
      <c r="A210" s="149" t="s">
        <v>6587</v>
      </c>
      <c r="B210" s="150"/>
      <c r="C210" s="151" t="s">
        <v>6507</v>
      </c>
      <c r="D210" s="152"/>
      <c r="E210" s="152"/>
      <c r="F210" s="152"/>
      <c r="G210" s="153"/>
    </row>
    <row r="211" spans="1:7" ht="50.15" customHeight="1" x14ac:dyDescent="0.35">
      <c r="A211" s="249" t="s">
        <v>2891</v>
      </c>
      <c r="B211" s="250"/>
      <c r="C211" s="257" t="s">
        <v>2856</v>
      </c>
      <c r="D211" s="250" t="s">
        <v>10</v>
      </c>
      <c r="E211" s="258">
        <v>1</v>
      </c>
      <c r="F211" s="253"/>
      <c r="G211" s="251"/>
    </row>
    <row r="212" spans="1:7" ht="50.15" customHeight="1" x14ac:dyDescent="0.35">
      <c r="A212" s="249" t="s">
        <v>2892</v>
      </c>
      <c r="B212" s="250"/>
      <c r="C212" s="257" t="s">
        <v>2857</v>
      </c>
      <c r="D212" s="250" t="s">
        <v>10</v>
      </c>
      <c r="E212" s="258">
        <v>1</v>
      </c>
      <c r="F212" s="253"/>
      <c r="G212" s="251"/>
    </row>
    <row r="213" spans="1:7" ht="50.15" customHeight="1" x14ac:dyDescent="0.35">
      <c r="A213" s="249" t="s">
        <v>2893</v>
      </c>
      <c r="B213" s="250"/>
      <c r="C213" s="257" t="s">
        <v>2858</v>
      </c>
      <c r="D213" s="250" t="s">
        <v>10</v>
      </c>
      <c r="E213" s="258">
        <v>1</v>
      </c>
      <c r="F213" s="253"/>
      <c r="G213" s="251"/>
    </row>
    <row r="214" spans="1:7" ht="50.15" customHeight="1" x14ac:dyDescent="0.35">
      <c r="A214" s="249" t="s">
        <v>2894</v>
      </c>
      <c r="B214" s="250"/>
      <c r="C214" s="257" t="s">
        <v>2859</v>
      </c>
      <c r="D214" s="250" t="s">
        <v>10</v>
      </c>
      <c r="E214" s="258">
        <v>1</v>
      </c>
      <c r="F214" s="253"/>
      <c r="G214" s="251"/>
    </row>
    <row r="215" spans="1:7" ht="50.15" customHeight="1" x14ac:dyDescent="0.35">
      <c r="A215" s="249" t="s">
        <v>2895</v>
      </c>
      <c r="B215" s="250"/>
      <c r="C215" s="257" t="s">
        <v>2860</v>
      </c>
      <c r="D215" s="250" t="s">
        <v>10</v>
      </c>
      <c r="E215" s="258">
        <v>1</v>
      </c>
      <c r="F215" s="253"/>
      <c r="G215" s="251"/>
    </row>
    <row r="216" spans="1:7" ht="50.15" customHeight="1" x14ac:dyDescent="0.35">
      <c r="A216" s="249" t="s">
        <v>2896</v>
      </c>
      <c r="B216" s="250"/>
      <c r="C216" s="257" t="s">
        <v>2861</v>
      </c>
      <c r="D216" s="250" t="s">
        <v>10</v>
      </c>
      <c r="E216" s="258">
        <v>1</v>
      </c>
      <c r="F216" s="253"/>
      <c r="G216" s="251"/>
    </row>
    <row r="217" spans="1:7" ht="50.15" customHeight="1" x14ac:dyDescent="0.35">
      <c r="A217" s="249" t="s">
        <v>2897</v>
      </c>
      <c r="B217" s="250"/>
      <c r="C217" s="257" t="s">
        <v>2862</v>
      </c>
      <c r="D217" s="250" t="s">
        <v>10</v>
      </c>
      <c r="E217" s="258">
        <v>1</v>
      </c>
      <c r="F217" s="253"/>
      <c r="G217" s="251"/>
    </row>
    <row r="218" spans="1:7" ht="50.15" customHeight="1" x14ac:dyDescent="0.35">
      <c r="A218" s="249" t="s">
        <v>2898</v>
      </c>
      <c r="B218" s="250"/>
      <c r="C218" s="257" t="s">
        <v>2863</v>
      </c>
      <c r="D218" s="250" t="s">
        <v>10</v>
      </c>
      <c r="E218" s="258">
        <v>1</v>
      </c>
      <c r="F218" s="253"/>
      <c r="G218" s="251"/>
    </row>
    <row r="219" spans="1:7" ht="50.15" customHeight="1" x14ac:dyDescent="0.35">
      <c r="A219" s="249" t="s">
        <v>2899</v>
      </c>
      <c r="B219" s="250"/>
      <c r="C219" s="257" t="s">
        <v>2864</v>
      </c>
      <c r="D219" s="250" t="s">
        <v>10</v>
      </c>
      <c r="E219" s="258">
        <v>1</v>
      </c>
      <c r="F219" s="253"/>
      <c r="G219" s="251"/>
    </row>
    <row r="220" spans="1:7" ht="50.15" customHeight="1" x14ac:dyDescent="0.35">
      <c r="A220" s="249" t="s">
        <v>2900</v>
      </c>
      <c r="B220" s="250"/>
      <c r="C220" s="257" t="s">
        <v>2865</v>
      </c>
      <c r="D220" s="250" t="s">
        <v>10</v>
      </c>
      <c r="E220" s="258">
        <v>1</v>
      </c>
      <c r="F220" s="253"/>
      <c r="G220" s="251"/>
    </row>
    <row r="221" spans="1:7" ht="50.15" customHeight="1" x14ac:dyDescent="0.35">
      <c r="A221" s="249" t="s">
        <v>2901</v>
      </c>
      <c r="B221" s="250"/>
      <c r="C221" s="257" t="s">
        <v>2866</v>
      </c>
      <c r="D221" s="250" t="s">
        <v>10</v>
      </c>
      <c r="E221" s="258">
        <v>1</v>
      </c>
      <c r="F221" s="253"/>
      <c r="G221" s="251"/>
    </row>
    <row r="222" spans="1:7" ht="50.15" customHeight="1" x14ac:dyDescent="0.35">
      <c r="A222" s="249" t="s">
        <v>2902</v>
      </c>
      <c r="B222" s="250"/>
      <c r="C222" s="257" t="s">
        <v>2867</v>
      </c>
      <c r="D222" s="250" t="s">
        <v>10</v>
      </c>
      <c r="E222" s="258">
        <v>1</v>
      </c>
      <c r="F222" s="253"/>
      <c r="G222" s="251"/>
    </row>
    <row r="223" spans="1:7" ht="50.15" customHeight="1" x14ac:dyDescent="0.35">
      <c r="A223" s="249" t="s">
        <v>2903</v>
      </c>
      <c r="B223" s="250"/>
      <c r="C223" s="257" t="s">
        <v>2868</v>
      </c>
      <c r="D223" s="250" t="s">
        <v>10</v>
      </c>
      <c r="E223" s="258">
        <v>1</v>
      </c>
      <c r="F223" s="253"/>
      <c r="G223" s="251"/>
    </row>
    <row r="224" spans="1:7" ht="50.15" customHeight="1" x14ac:dyDescent="0.35">
      <c r="A224" s="249" t="s">
        <v>2904</v>
      </c>
      <c r="B224" s="250"/>
      <c r="C224" s="257" t="s">
        <v>2869</v>
      </c>
      <c r="D224" s="250" t="s">
        <v>10</v>
      </c>
      <c r="E224" s="258">
        <v>1</v>
      </c>
      <c r="F224" s="253"/>
      <c r="G224" s="251"/>
    </row>
    <row r="225" spans="1:7" ht="50.15" customHeight="1" x14ac:dyDescent="0.35">
      <c r="A225" s="249" t="s">
        <v>2905</v>
      </c>
      <c r="B225" s="250"/>
      <c r="C225" s="257" t="s">
        <v>2870</v>
      </c>
      <c r="D225" s="250" t="s">
        <v>10</v>
      </c>
      <c r="E225" s="258">
        <v>1</v>
      </c>
      <c r="F225" s="253"/>
      <c r="G225" s="251"/>
    </row>
    <row r="226" spans="1:7" ht="50.15" customHeight="1" x14ac:dyDescent="0.35">
      <c r="A226" s="249" t="s">
        <v>2906</v>
      </c>
      <c r="B226" s="250"/>
      <c r="C226" s="257" t="s">
        <v>2871</v>
      </c>
      <c r="D226" s="250" t="s">
        <v>10</v>
      </c>
      <c r="E226" s="258">
        <v>1</v>
      </c>
      <c r="F226" s="253"/>
      <c r="G226" s="251"/>
    </row>
    <row r="227" spans="1:7" ht="50.15" customHeight="1" x14ac:dyDescent="0.35">
      <c r="A227" s="249" t="s">
        <v>2907</v>
      </c>
      <c r="B227" s="250"/>
      <c r="C227" s="257" t="s">
        <v>2872</v>
      </c>
      <c r="D227" s="250" t="s">
        <v>10</v>
      </c>
      <c r="E227" s="258">
        <v>1</v>
      </c>
      <c r="F227" s="253"/>
      <c r="G227" s="251"/>
    </row>
    <row r="228" spans="1:7" ht="50.15" customHeight="1" x14ac:dyDescent="0.35">
      <c r="A228" s="249" t="s">
        <v>2908</v>
      </c>
      <c r="B228" s="250"/>
      <c r="C228" s="257" t="s">
        <v>2873</v>
      </c>
      <c r="D228" s="250" t="s">
        <v>10</v>
      </c>
      <c r="E228" s="258">
        <v>1</v>
      </c>
      <c r="F228" s="253"/>
      <c r="G228" s="251"/>
    </row>
    <row r="229" spans="1:7" ht="39.9" customHeight="1" x14ac:dyDescent="0.35">
      <c r="A229" s="249"/>
      <c r="B229" s="250"/>
      <c r="C229" s="257"/>
      <c r="D229" s="258"/>
      <c r="E229" s="258"/>
      <c r="F229" s="253"/>
      <c r="G229" s="251"/>
    </row>
    <row r="230" spans="1:7" ht="50.15" customHeight="1" thickBot="1" x14ac:dyDescent="0.4">
      <c r="A230" s="249" t="s">
        <v>2979</v>
      </c>
      <c r="B230" s="250"/>
      <c r="C230" s="257" t="s">
        <v>2909</v>
      </c>
      <c r="D230" s="250" t="s">
        <v>10</v>
      </c>
      <c r="E230" s="258">
        <v>1</v>
      </c>
      <c r="F230" s="253"/>
      <c r="G230" s="251"/>
    </row>
    <row r="231" spans="1:7" ht="50.15" customHeight="1" thickBot="1" x14ac:dyDescent="0.4">
      <c r="A231" s="149" t="s">
        <v>6587</v>
      </c>
      <c r="B231" s="150"/>
      <c r="C231" s="151" t="s">
        <v>6505</v>
      </c>
      <c r="D231" s="152"/>
      <c r="E231" s="152"/>
      <c r="F231" s="152"/>
      <c r="G231" s="153"/>
    </row>
    <row r="232" spans="1:7" ht="50.15" customHeight="1" thickBot="1" x14ac:dyDescent="0.4">
      <c r="A232" s="149" t="s">
        <v>6587</v>
      </c>
      <c r="B232" s="150"/>
      <c r="C232" s="151" t="s">
        <v>6507</v>
      </c>
      <c r="D232" s="152"/>
      <c r="E232" s="152"/>
      <c r="F232" s="152"/>
      <c r="G232" s="153"/>
    </row>
    <row r="233" spans="1:7" ht="50.15" customHeight="1" x14ac:dyDescent="0.35">
      <c r="A233" s="249" t="s">
        <v>2980</v>
      </c>
      <c r="B233" s="250"/>
      <c r="C233" s="257" t="s">
        <v>2910</v>
      </c>
      <c r="D233" s="250" t="s">
        <v>10</v>
      </c>
      <c r="E233" s="258">
        <v>1</v>
      </c>
      <c r="F233" s="253"/>
      <c r="G233" s="251"/>
    </row>
    <row r="234" spans="1:7" ht="50.15" customHeight="1" x14ac:dyDescent="0.35">
      <c r="A234" s="249" t="s">
        <v>2981</v>
      </c>
      <c r="B234" s="250"/>
      <c r="C234" s="257" t="s">
        <v>2911</v>
      </c>
      <c r="D234" s="250" t="s">
        <v>10</v>
      </c>
      <c r="E234" s="258">
        <v>1</v>
      </c>
      <c r="F234" s="253"/>
      <c r="G234" s="251"/>
    </row>
    <row r="235" spans="1:7" ht="50.15" customHeight="1" x14ac:dyDescent="0.35">
      <c r="A235" s="249" t="s">
        <v>2982</v>
      </c>
      <c r="B235" s="250"/>
      <c r="C235" s="257" t="s">
        <v>2912</v>
      </c>
      <c r="D235" s="250" t="s">
        <v>10</v>
      </c>
      <c r="E235" s="258">
        <v>1</v>
      </c>
      <c r="F235" s="253"/>
      <c r="G235" s="251"/>
    </row>
    <row r="236" spans="1:7" ht="50.15" customHeight="1" x14ac:dyDescent="0.35">
      <c r="A236" s="249" t="s">
        <v>2983</v>
      </c>
      <c r="B236" s="250"/>
      <c r="C236" s="257" t="s">
        <v>2913</v>
      </c>
      <c r="D236" s="250" t="s">
        <v>10</v>
      </c>
      <c r="E236" s="258">
        <v>1</v>
      </c>
      <c r="F236" s="253"/>
      <c r="G236" s="251"/>
    </row>
    <row r="237" spans="1:7" ht="50.15" customHeight="1" x14ac:dyDescent="0.35">
      <c r="A237" s="249" t="s">
        <v>2984</v>
      </c>
      <c r="B237" s="250"/>
      <c r="C237" s="257" t="s">
        <v>2914</v>
      </c>
      <c r="D237" s="250" t="s">
        <v>10</v>
      </c>
      <c r="E237" s="258">
        <v>1</v>
      </c>
      <c r="F237" s="253"/>
      <c r="G237" s="251"/>
    </row>
    <row r="238" spans="1:7" ht="50.15" customHeight="1" x14ac:dyDescent="0.35">
      <c r="A238" s="249" t="s">
        <v>2985</v>
      </c>
      <c r="B238" s="250"/>
      <c r="C238" s="257" t="s">
        <v>2915</v>
      </c>
      <c r="D238" s="250" t="s">
        <v>10</v>
      </c>
      <c r="E238" s="258">
        <v>1</v>
      </c>
      <c r="F238" s="253"/>
      <c r="G238" s="251"/>
    </row>
    <row r="239" spans="1:7" ht="50.15" customHeight="1" x14ac:dyDescent="0.35">
      <c r="A239" s="249" t="s">
        <v>2986</v>
      </c>
      <c r="B239" s="250"/>
      <c r="C239" s="257" t="s">
        <v>2916</v>
      </c>
      <c r="D239" s="250" t="s">
        <v>10</v>
      </c>
      <c r="E239" s="258">
        <v>1</v>
      </c>
      <c r="F239" s="253"/>
      <c r="G239" s="251"/>
    </row>
    <row r="240" spans="1:7" ht="50.15" customHeight="1" x14ac:dyDescent="0.35">
      <c r="A240" s="249" t="s">
        <v>2987</v>
      </c>
      <c r="B240" s="250"/>
      <c r="C240" s="257" t="s">
        <v>2917</v>
      </c>
      <c r="D240" s="250" t="s">
        <v>10</v>
      </c>
      <c r="E240" s="258">
        <v>1</v>
      </c>
      <c r="F240" s="253"/>
      <c r="G240" s="251"/>
    </row>
    <row r="241" spans="1:7" ht="50.15" customHeight="1" x14ac:dyDescent="0.35">
      <c r="A241" s="249" t="s">
        <v>2988</v>
      </c>
      <c r="B241" s="250"/>
      <c r="C241" s="257" t="s">
        <v>2918</v>
      </c>
      <c r="D241" s="250" t="s">
        <v>10</v>
      </c>
      <c r="E241" s="258">
        <v>1</v>
      </c>
      <c r="F241" s="253"/>
      <c r="G241" s="251"/>
    </row>
    <row r="242" spans="1:7" ht="50.15" customHeight="1" x14ac:dyDescent="0.35">
      <c r="A242" s="249" t="s">
        <v>2989</v>
      </c>
      <c r="B242" s="250"/>
      <c r="C242" s="257" t="s">
        <v>2919</v>
      </c>
      <c r="D242" s="250" t="s">
        <v>10</v>
      </c>
      <c r="E242" s="258">
        <v>1</v>
      </c>
      <c r="F242" s="253"/>
      <c r="G242" s="251"/>
    </row>
    <row r="243" spans="1:7" ht="50.15" customHeight="1" x14ac:dyDescent="0.35">
      <c r="A243" s="249" t="s">
        <v>2990</v>
      </c>
      <c r="B243" s="250"/>
      <c r="C243" s="257" t="s">
        <v>2920</v>
      </c>
      <c r="D243" s="250" t="s">
        <v>10</v>
      </c>
      <c r="E243" s="258">
        <v>1</v>
      </c>
      <c r="F243" s="253"/>
      <c r="G243" s="251"/>
    </row>
    <row r="244" spans="1:7" ht="50.15" customHeight="1" x14ac:dyDescent="0.35">
      <c r="A244" s="249" t="s">
        <v>2991</v>
      </c>
      <c r="B244" s="250"/>
      <c r="C244" s="257" t="s">
        <v>2921</v>
      </c>
      <c r="D244" s="250" t="s">
        <v>10</v>
      </c>
      <c r="E244" s="258">
        <v>1</v>
      </c>
      <c r="F244" s="253"/>
      <c r="G244" s="251"/>
    </row>
    <row r="245" spans="1:7" ht="50.15" customHeight="1" x14ac:dyDescent="0.35">
      <c r="A245" s="249" t="s">
        <v>2992</v>
      </c>
      <c r="B245" s="250"/>
      <c r="C245" s="257" t="s">
        <v>2922</v>
      </c>
      <c r="D245" s="250" t="s">
        <v>10</v>
      </c>
      <c r="E245" s="258">
        <v>1</v>
      </c>
      <c r="F245" s="253"/>
      <c r="G245" s="251"/>
    </row>
    <row r="246" spans="1:7" ht="50.15" customHeight="1" x14ac:dyDescent="0.35">
      <c r="A246" s="249" t="s">
        <v>2993</v>
      </c>
      <c r="B246" s="250"/>
      <c r="C246" s="257" t="s">
        <v>2923</v>
      </c>
      <c r="D246" s="250" t="s">
        <v>10</v>
      </c>
      <c r="E246" s="258">
        <v>1</v>
      </c>
      <c r="F246" s="253"/>
      <c r="G246" s="251"/>
    </row>
    <row r="247" spans="1:7" ht="50.15" customHeight="1" x14ac:dyDescent="0.35">
      <c r="A247" s="249" t="s">
        <v>2994</v>
      </c>
      <c r="B247" s="250"/>
      <c r="C247" s="257" t="s">
        <v>2924</v>
      </c>
      <c r="D247" s="250" t="s">
        <v>10</v>
      </c>
      <c r="E247" s="258">
        <v>1</v>
      </c>
      <c r="F247" s="253"/>
      <c r="G247" s="251"/>
    </row>
    <row r="248" spans="1:7" ht="50.15" customHeight="1" x14ac:dyDescent="0.35">
      <c r="A248" s="249" t="s">
        <v>2995</v>
      </c>
      <c r="B248" s="250"/>
      <c r="C248" s="257" t="s">
        <v>2925</v>
      </c>
      <c r="D248" s="250" t="s">
        <v>10</v>
      </c>
      <c r="E248" s="258">
        <v>1</v>
      </c>
      <c r="F248" s="253"/>
      <c r="G248" s="251"/>
    </row>
    <row r="249" spans="1:7" ht="50.15" customHeight="1" x14ac:dyDescent="0.35">
      <c r="A249" s="249" t="s">
        <v>2996</v>
      </c>
      <c r="B249" s="250"/>
      <c r="C249" s="257" t="s">
        <v>2926</v>
      </c>
      <c r="D249" s="250" t="s">
        <v>10</v>
      </c>
      <c r="E249" s="258">
        <v>1</v>
      </c>
      <c r="F249" s="253"/>
      <c r="G249" s="251"/>
    </row>
    <row r="250" spans="1:7" ht="50.15" customHeight="1" x14ac:dyDescent="0.35">
      <c r="A250" s="249" t="s">
        <v>2997</v>
      </c>
      <c r="B250" s="250"/>
      <c r="C250" s="257" t="s">
        <v>2927</v>
      </c>
      <c r="D250" s="250" t="s">
        <v>10</v>
      </c>
      <c r="E250" s="258">
        <v>1</v>
      </c>
      <c r="F250" s="253"/>
      <c r="G250" s="251"/>
    </row>
    <row r="251" spans="1:7" ht="50.15" customHeight="1" x14ac:dyDescent="0.35">
      <c r="A251" s="249" t="s">
        <v>2998</v>
      </c>
      <c r="B251" s="250"/>
      <c r="C251" s="257" t="s">
        <v>2928</v>
      </c>
      <c r="D251" s="250" t="s">
        <v>10</v>
      </c>
      <c r="E251" s="258">
        <v>1</v>
      </c>
      <c r="F251" s="253"/>
      <c r="G251" s="251"/>
    </row>
    <row r="252" spans="1:7" ht="50.15" customHeight="1" thickBot="1" x14ac:dyDescent="0.4">
      <c r="A252" s="249" t="s">
        <v>2999</v>
      </c>
      <c r="B252" s="250"/>
      <c r="C252" s="257" t="s">
        <v>2929</v>
      </c>
      <c r="D252" s="250" t="s">
        <v>10</v>
      </c>
      <c r="E252" s="258">
        <v>1</v>
      </c>
      <c r="F252" s="253"/>
      <c r="G252" s="251"/>
    </row>
    <row r="253" spans="1:7" ht="50.15" customHeight="1" thickBot="1" x14ac:dyDescent="0.4">
      <c r="A253" s="149" t="s">
        <v>6587</v>
      </c>
      <c r="B253" s="150"/>
      <c r="C253" s="151" t="s">
        <v>6505</v>
      </c>
      <c r="D253" s="152"/>
      <c r="E253" s="152"/>
      <c r="F253" s="152"/>
      <c r="G253" s="153"/>
    </row>
    <row r="254" spans="1:7" ht="50.15" customHeight="1" thickBot="1" x14ac:dyDescent="0.4">
      <c r="A254" s="149" t="s">
        <v>6587</v>
      </c>
      <c r="B254" s="150"/>
      <c r="C254" s="151" t="s">
        <v>6507</v>
      </c>
      <c r="D254" s="152"/>
      <c r="E254" s="152"/>
      <c r="F254" s="152"/>
      <c r="G254" s="153"/>
    </row>
    <row r="255" spans="1:7" ht="50.15" customHeight="1" x14ac:dyDescent="0.35">
      <c r="A255" s="249" t="s">
        <v>3000</v>
      </c>
      <c r="B255" s="250"/>
      <c r="C255" s="257" t="s">
        <v>2930</v>
      </c>
      <c r="D255" s="250" t="s">
        <v>10</v>
      </c>
      <c r="E255" s="258">
        <v>1</v>
      </c>
      <c r="F255" s="253"/>
      <c r="G255" s="251"/>
    </row>
    <row r="256" spans="1:7" ht="50.15" customHeight="1" x14ac:dyDescent="0.35">
      <c r="A256" s="249" t="s">
        <v>3001</v>
      </c>
      <c r="B256" s="250"/>
      <c r="C256" s="257" t="s">
        <v>2931</v>
      </c>
      <c r="D256" s="250" t="s">
        <v>10</v>
      </c>
      <c r="E256" s="258">
        <v>1</v>
      </c>
      <c r="F256" s="253"/>
      <c r="G256" s="251"/>
    </row>
    <row r="257" spans="1:7" ht="50.15" customHeight="1" x14ac:dyDescent="0.35">
      <c r="A257" s="249" t="s">
        <v>3002</v>
      </c>
      <c r="B257" s="250"/>
      <c r="C257" s="257" t="s">
        <v>2932</v>
      </c>
      <c r="D257" s="250" t="s">
        <v>10</v>
      </c>
      <c r="E257" s="258">
        <v>1</v>
      </c>
      <c r="F257" s="253"/>
      <c r="G257" s="251"/>
    </row>
    <row r="258" spans="1:7" ht="50.15" customHeight="1" x14ac:dyDescent="0.35">
      <c r="A258" s="249" t="s">
        <v>3003</v>
      </c>
      <c r="B258" s="250"/>
      <c r="C258" s="257" t="s">
        <v>2933</v>
      </c>
      <c r="D258" s="250" t="s">
        <v>10</v>
      </c>
      <c r="E258" s="258">
        <v>1</v>
      </c>
      <c r="F258" s="253"/>
      <c r="G258" s="251"/>
    </row>
    <row r="259" spans="1:7" ht="50.15" customHeight="1" x14ac:dyDescent="0.35">
      <c r="A259" s="249" t="s">
        <v>3004</v>
      </c>
      <c r="B259" s="250"/>
      <c r="C259" s="257" t="s">
        <v>2934</v>
      </c>
      <c r="D259" s="250" t="s">
        <v>10</v>
      </c>
      <c r="E259" s="258">
        <v>1</v>
      </c>
      <c r="F259" s="253"/>
      <c r="G259" s="251"/>
    </row>
    <row r="260" spans="1:7" ht="50.15" customHeight="1" x14ac:dyDescent="0.35">
      <c r="A260" s="249" t="s">
        <v>3005</v>
      </c>
      <c r="B260" s="250"/>
      <c r="C260" s="257" t="s">
        <v>2935</v>
      </c>
      <c r="D260" s="250" t="s">
        <v>10</v>
      </c>
      <c r="E260" s="258">
        <v>1</v>
      </c>
      <c r="F260" s="253"/>
      <c r="G260" s="251"/>
    </row>
    <row r="261" spans="1:7" ht="50.15" customHeight="1" x14ac:dyDescent="0.35">
      <c r="A261" s="249" t="s">
        <v>3006</v>
      </c>
      <c r="B261" s="250"/>
      <c r="C261" s="257" t="s">
        <v>2936</v>
      </c>
      <c r="D261" s="250" t="s">
        <v>10</v>
      </c>
      <c r="E261" s="258">
        <v>1</v>
      </c>
      <c r="F261" s="253"/>
      <c r="G261" s="251"/>
    </row>
    <row r="262" spans="1:7" ht="50.15" customHeight="1" x14ac:dyDescent="0.35">
      <c r="A262" s="249" t="s">
        <v>3007</v>
      </c>
      <c r="B262" s="250"/>
      <c r="C262" s="257" t="s">
        <v>2937</v>
      </c>
      <c r="D262" s="250" t="s">
        <v>10</v>
      </c>
      <c r="E262" s="258">
        <v>1</v>
      </c>
      <c r="F262" s="253"/>
      <c r="G262" s="251"/>
    </row>
    <row r="263" spans="1:7" ht="50.15" customHeight="1" x14ac:dyDescent="0.35">
      <c r="A263" s="249" t="s">
        <v>3008</v>
      </c>
      <c r="B263" s="250"/>
      <c r="C263" s="257" t="s">
        <v>2938</v>
      </c>
      <c r="D263" s="250" t="s">
        <v>10</v>
      </c>
      <c r="E263" s="258">
        <v>1</v>
      </c>
      <c r="F263" s="253"/>
      <c r="G263" s="251"/>
    </row>
    <row r="264" spans="1:7" ht="50.15" customHeight="1" x14ac:dyDescent="0.35">
      <c r="A264" s="249" t="s">
        <v>3009</v>
      </c>
      <c r="B264" s="250"/>
      <c r="C264" s="257" t="s">
        <v>2939</v>
      </c>
      <c r="D264" s="250" t="s">
        <v>10</v>
      </c>
      <c r="E264" s="258">
        <v>1</v>
      </c>
      <c r="F264" s="253"/>
      <c r="G264" s="251"/>
    </row>
    <row r="265" spans="1:7" ht="50.15" customHeight="1" x14ac:dyDescent="0.35">
      <c r="A265" s="249" t="s">
        <v>3010</v>
      </c>
      <c r="B265" s="250"/>
      <c r="C265" s="257" t="s">
        <v>2940</v>
      </c>
      <c r="D265" s="250" t="s">
        <v>10</v>
      </c>
      <c r="E265" s="258">
        <v>1</v>
      </c>
      <c r="F265" s="253"/>
      <c r="G265" s="251"/>
    </row>
    <row r="266" spans="1:7" ht="50.15" customHeight="1" x14ac:dyDescent="0.35">
      <c r="A266" s="249" t="s">
        <v>3011</v>
      </c>
      <c r="B266" s="250"/>
      <c r="C266" s="257" t="s">
        <v>2941</v>
      </c>
      <c r="D266" s="250" t="s">
        <v>10</v>
      </c>
      <c r="E266" s="258">
        <v>1</v>
      </c>
      <c r="F266" s="253"/>
      <c r="G266" s="251"/>
    </row>
    <row r="267" spans="1:7" ht="50.15" customHeight="1" x14ac:dyDescent="0.35">
      <c r="A267" s="249" t="s">
        <v>3012</v>
      </c>
      <c r="B267" s="250"/>
      <c r="C267" s="257" t="s">
        <v>2942</v>
      </c>
      <c r="D267" s="250" t="s">
        <v>10</v>
      </c>
      <c r="E267" s="258">
        <v>1</v>
      </c>
      <c r="F267" s="253"/>
      <c r="G267" s="251"/>
    </row>
    <row r="268" spans="1:7" ht="50.15" customHeight="1" x14ac:dyDescent="0.35">
      <c r="A268" s="249" t="s">
        <v>3013</v>
      </c>
      <c r="B268" s="250"/>
      <c r="C268" s="257" t="s">
        <v>2943</v>
      </c>
      <c r="D268" s="250" t="s">
        <v>10</v>
      </c>
      <c r="E268" s="258">
        <v>1</v>
      </c>
      <c r="F268" s="253"/>
      <c r="G268" s="251"/>
    </row>
    <row r="269" spans="1:7" ht="39.9" customHeight="1" x14ac:dyDescent="0.35">
      <c r="A269" s="249"/>
      <c r="B269" s="250"/>
      <c r="C269" s="257"/>
      <c r="D269" s="258"/>
      <c r="E269" s="258"/>
      <c r="F269" s="253"/>
      <c r="G269" s="251"/>
    </row>
    <row r="270" spans="1:7" ht="50.15" customHeight="1" x14ac:dyDescent="0.35">
      <c r="A270" s="249" t="s">
        <v>3014</v>
      </c>
      <c r="B270" s="250"/>
      <c r="C270" s="257" t="s">
        <v>2944</v>
      </c>
      <c r="D270" s="258" t="s">
        <v>10</v>
      </c>
      <c r="E270" s="258">
        <v>1</v>
      </c>
      <c r="F270" s="253"/>
      <c r="G270" s="251"/>
    </row>
    <row r="271" spans="1:7" ht="50.15" customHeight="1" x14ac:dyDescent="0.35">
      <c r="A271" s="249" t="s">
        <v>3015</v>
      </c>
      <c r="B271" s="250"/>
      <c r="C271" s="257" t="s">
        <v>2945</v>
      </c>
      <c r="D271" s="258" t="s">
        <v>10</v>
      </c>
      <c r="E271" s="258">
        <v>1</v>
      </c>
      <c r="F271" s="253"/>
      <c r="G271" s="251"/>
    </row>
    <row r="272" spans="1:7" ht="50.15" customHeight="1" x14ac:dyDescent="0.35">
      <c r="A272" s="249" t="s">
        <v>3016</v>
      </c>
      <c r="B272" s="250"/>
      <c r="C272" s="257" t="s">
        <v>2946</v>
      </c>
      <c r="D272" s="258" t="s">
        <v>10</v>
      </c>
      <c r="E272" s="258">
        <v>1</v>
      </c>
      <c r="F272" s="253"/>
      <c r="G272" s="251"/>
    </row>
    <row r="273" spans="1:7" ht="50.15" customHeight="1" x14ac:dyDescent="0.35">
      <c r="A273" s="249" t="s">
        <v>3017</v>
      </c>
      <c r="B273" s="250"/>
      <c r="C273" s="257" t="s">
        <v>2947</v>
      </c>
      <c r="D273" s="258" t="s">
        <v>10</v>
      </c>
      <c r="E273" s="258">
        <v>1</v>
      </c>
      <c r="F273" s="253"/>
      <c r="G273" s="251"/>
    </row>
    <row r="274" spans="1:7" ht="50.15" customHeight="1" thickBot="1" x14ac:dyDescent="0.4">
      <c r="A274" s="249" t="s">
        <v>3018</v>
      </c>
      <c r="B274" s="250"/>
      <c r="C274" s="257" t="s">
        <v>2948</v>
      </c>
      <c r="D274" s="258" t="s">
        <v>10</v>
      </c>
      <c r="E274" s="258">
        <v>1</v>
      </c>
      <c r="F274" s="253"/>
      <c r="G274" s="251"/>
    </row>
    <row r="275" spans="1:7" ht="50.15" customHeight="1" thickBot="1" x14ac:dyDescent="0.4">
      <c r="A275" s="149" t="s">
        <v>6587</v>
      </c>
      <c r="B275" s="150"/>
      <c r="C275" s="151" t="s">
        <v>6505</v>
      </c>
      <c r="D275" s="152"/>
      <c r="E275" s="152"/>
      <c r="F275" s="152"/>
      <c r="G275" s="153"/>
    </row>
    <row r="276" spans="1:7" ht="50.15" customHeight="1" thickBot="1" x14ac:dyDescent="0.4">
      <c r="A276" s="149" t="s">
        <v>6587</v>
      </c>
      <c r="B276" s="150"/>
      <c r="C276" s="151" t="s">
        <v>6507</v>
      </c>
      <c r="D276" s="152"/>
      <c r="E276" s="152"/>
      <c r="F276" s="152"/>
      <c r="G276" s="153"/>
    </row>
    <row r="277" spans="1:7" ht="50.15" customHeight="1" x14ac:dyDescent="0.35">
      <c r="A277" s="249" t="s">
        <v>3019</v>
      </c>
      <c r="B277" s="250"/>
      <c r="C277" s="257" t="s">
        <v>2949</v>
      </c>
      <c r="D277" s="258" t="s">
        <v>10</v>
      </c>
      <c r="E277" s="258">
        <v>1</v>
      </c>
      <c r="F277" s="253"/>
      <c r="G277" s="251"/>
    </row>
    <row r="278" spans="1:7" ht="50.15" customHeight="1" x14ac:dyDescent="0.35">
      <c r="A278" s="249" t="s">
        <v>3020</v>
      </c>
      <c r="B278" s="250"/>
      <c r="C278" s="257" t="s">
        <v>2950</v>
      </c>
      <c r="D278" s="258" t="s">
        <v>10</v>
      </c>
      <c r="E278" s="258">
        <v>1</v>
      </c>
      <c r="F278" s="253"/>
      <c r="G278" s="251"/>
    </row>
    <row r="279" spans="1:7" ht="50.15" customHeight="1" x14ac:dyDescent="0.35">
      <c r="A279" s="249" t="s">
        <v>3021</v>
      </c>
      <c r="B279" s="250"/>
      <c r="C279" s="257" t="s">
        <v>2951</v>
      </c>
      <c r="D279" s="258" t="s">
        <v>10</v>
      </c>
      <c r="E279" s="258">
        <v>1</v>
      </c>
      <c r="F279" s="253"/>
      <c r="G279" s="251"/>
    </row>
    <row r="280" spans="1:7" ht="50.15" customHeight="1" x14ac:dyDescent="0.35">
      <c r="A280" s="249" t="s">
        <v>3022</v>
      </c>
      <c r="B280" s="250"/>
      <c r="C280" s="255" t="s">
        <v>2952</v>
      </c>
      <c r="D280" s="258" t="s">
        <v>10</v>
      </c>
      <c r="E280" s="258">
        <v>1</v>
      </c>
      <c r="F280" s="253"/>
      <c r="G280" s="251"/>
    </row>
    <row r="281" spans="1:7" ht="50.15" customHeight="1" x14ac:dyDescent="0.35">
      <c r="A281" s="249" t="s">
        <v>3023</v>
      </c>
      <c r="B281" s="250"/>
      <c r="C281" s="255" t="s">
        <v>2953</v>
      </c>
      <c r="D281" s="258" t="s">
        <v>10</v>
      </c>
      <c r="E281" s="258">
        <v>1</v>
      </c>
      <c r="F281" s="253"/>
      <c r="G281" s="251"/>
    </row>
    <row r="282" spans="1:7" ht="50.15" customHeight="1" x14ac:dyDescent="0.35">
      <c r="A282" s="249" t="s">
        <v>3024</v>
      </c>
      <c r="B282" s="250"/>
      <c r="C282" s="255" t="s">
        <v>2954</v>
      </c>
      <c r="D282" s="258" t="s">
        <v>10</v>
      </c>
      <c r="E282" s="258">
        <v>1</v>
      </c>
      <c r="F282" s="253"/>
      <c r="G282" s="251"/>
    </row>
    <row r="283" spans="1:7" ht="50.15" customHeight="1" x14ac:dyDescent="0.35">
      <c r="A283" s="249" t="s">
        <v>3025</v>
      </c>
      <c r="B283" s="250"/>
      <c r="C283" s="257" t="s">
        <v>2955</v>
      </c>
      <c r="D283" s="258" t="s">
        <v>10</v>
      </c>
      <c r="E283" s="258">
        <v>1</v>
      </c>
      <c r="F283" s="253"/>
      <c r="G283" s="251"/>
    </row>
    <row r="284" spans="1:7" ht="50.15" customHeight="1" x14ac:dyDescent="0.35">
      <c r="A284" s="249" t="s">
        <v>3026</v>
      </c>
      <c r="B284" s="250"/>
      <c r="C284" s="257" t="s">
        <v>2956</v>
      </c>
      <c r="D284" s="258" t="s">
        <v>10</v>
      </c>
      <c r="E284" s="258">
        <v>1</v>
      </c>
      <c r="F284" s="253"/>
      <c r="G284" s="251"/>
    </row>
    <row r="285" spans="1:7" ht="50.15" customHeight="1" x14ac:dyDescent="0.35">
      <c r="A285" s="249" t="s">
        <v>3027</v>
      </c>
      <c r="B285" s="250"/>
      <c r="C285" s="257" t="s">
        <v>2957</v>
      </c>
      <c r="D285" s="258" t="s">
        <v>10</v>
      </c>
      <c r="E285" s="258">
        <v>1</v>
      </c>
      <c r="F285" s="253"/>
      <c r="G285" s="251"/>
    </row>
    <row r="286" spans="1:7" ht="50.15" customHeight="1" x14ac:dyDescent="0.35">
      <c r="A286" s="249" t="s">
        <v>3028</v>
      </c>
      <c r="B286" s="250"/>
      <c r="C286" s="257" t="s">
        <v>2958</v>
      </c>
      <c r="D286" s="258" t="s">
        <v>10</v>
      </c>
      <c r="E286" s="258">
        <v>1</v>
      </c>
      <c r="F286" s="253"/>
      <c r="G286" s="251"/>
    </row>
    <row r="287" spans="1:7" ht="50.15" customHeight="1" x14ac:dyDescent="0.35">
      <c r="A287" s="249" t="s">
        <v>3029</v>
      </c>
      <c r="B287" s="250"/>
      <c r="C287" s="257" t="s">
        <v>2959</v>
      </c>
      <c r="D287" s="258" t="s">
        <v>10</v>
      </c>
      <c r="E287" s="258">
        <v>1</v>
      </c>
      <c r="F287" s="253"/>
      <c r="G287" s="251"/>
    </row>
    <row r="288" spans="1:7" ht="50.15" customHeight="1" x14ac:dyDescent="0.35">
      <c r="A288" s="249" t="s">
        <v>3030</v>
      </c>
      <c r="B288" s="250"/>
      <c r="C288" s="257" t="s">
        <v>2960</v>
      </c>
      <c r="D288" s="258" t="s">
        <v>10</v>
      </c>
      <c r="E288" s="258">
        <v>1</v>
      </c>
      <c r="F288" s="253"/>
      <c r="G288" s="251"/>
    </row>
    <row r="289" spans="1:7" ht="50.15" customHeight="1" x14ac:dyDescent="0.35">
      <c r="A289" s="249" t="s">
        <v>3031</v>
      </c>
      <c r="B289" s="250"/>
      <c r="C289" s="257" t="s">
        <v>2961</v>
      </c>
      <c r="D289" s="258" t="s">
        <v>10</v>
      </c>
      <c r="E289" s="258">
        <v>1</v>
      </c>
      <c r="F289" s="253"/>
      <c r="G289" s="251"/>
    </row>
    <row r="290" spans="1:7" ht="50.15" customHeight="1" x14ac:dyDescent="0.35">
      <c r="A290" s="249" t="s">
        <v>3032</v>
      </c>
      <c r="B290" s="250"/>
      <c r="C290" s="255" t="s">
        <v>2962</v>
      </c>
      <c r="D290" s="258" t="s">
        <v>10</v>
      </c>
      <c r="E290" s="258">
        <v>1</v>
      </c>
      <c r="F290" s="253"/>
      <c r="G290" s="251"/>
    </row>
    <row r="291" spans="1:7" ht="50.15" customHeight="1" x14ac:dyDescent="0.35">
      <c r="A291" s="249" t="s">
        <v>3033</v>
      </c>
      <c r="B291" s="250"/>
      <c r="C291" s="255" t="s">
        <v>2963</v>
      </c>
      <c r="D291" s="258" t="s">
        <v>10</v>
      </c>
      <c r="E291" s="258">
        <v>1</v>
      </c>
      <c r="F291" s="253"/>
      <c r="G291" s="251"/>
    </row>
    <row r="292" spans="1:7" ht="50.15" customHeight="1" x14ac:dyDescent="0.35">
      <c r="A292" s="249" t="s">
        <v>3034</v>
      </c>
      <c r="B292" s="250"/>
      <c r="C292" s="255" t="s">
        <v>2964</v>
      </c>
      <c r="D292" s="258" t="s">
        <v>10</v>
      </c>
      <c r="E292" s="258">
        <v>1</v>
      </c>
      <c r="F292" s="253"/>
      <c r="G292" s="251"/>
    </row>
    <row r="293" spans="1:7" ht="50.15" customHeight="1" x14ac:dyDescent="0.35">
      <c r="A293" s="249" t="s">
        <v>3035</v>
      </c>
      <c r="B293" s="250"/>
      <c r="C293" s="255" t="s">
        <v>2965</v>
      </c>
      <c r="D293" s="258" t="s">
        <v>10</v>
      </c>
      <c r="E293" s="258">
        <v>1</v>
      </c>
      <c r="F293" s="253"/>
      <c r="G293" s="251"/>
    </row>
    <row r="294" spans="1:7" ht="50.15" customHeight="1" x14ac:dyDescent="0.35">
      <c r="A294" s="249" t="s">
        <v>3036</v>
      </c>
      <c r="B294" s="250"/>
      <c r="C294" s="255" t="s">
        <v>2966</v>
      </c>
      <c r="D294" s="258" t="s">
        <v>10</v>
      </c>
      <c r="E294" s="258">
        <v>1</v>
      </c>
      <c r="F294" s="253"/>
      <c r="G294" s="251"/>
    </row>
    <row r="295" spans="1:7" ht="50.15" customHeight="1" x14ac:dyDescent="0.35">
      <c r="A295" s="249" t="s">
        <v>3037</v>
      </c>
      <c r="B295" s="250"/>
      <c r="C295" s="255" t="s">
        <v>2967</v>
      </c>
      <c r="D295" s="258" t="s">
        <v>10</v>
      </c>
      <c r="E295" s="258">
        <v>1</v>
      </c>
      <c r="F295" s="253"/>
      <c r="G295" s="251"/>
    </row>
    <row r="296" spans="1:7" ht="50.15" customHeight="1" thickBot="1" x14ac:dyDescent="0.4">
      <c r="A296" s="249" t="s">
        <v>3038</v>
      </c>
      <c r="B296" s="250"/>
      <c r="C296" s="255" t="s">
        <v>2968</v>
      </c>
      <c r="D296" s="258" t="s">
        <v>10</v>
      </c>
      <c r="E296" s="258">
        <v>1</v>
      </c>
      <c r="F296" s="253"/>
      <c r="G296" s="251"/>
    </row>
    <row r="297" spans="1:7" ht="50.15" customHeight="1" thickBot="1" x14ac:dyDescent="0.4">
      <c r="A297" s="149" t="s">
        <v>6587</v>
      </c>
      <c r="B297" s="150"/>
      <c r="C297" s="151" t="s">
        <v>6505</v>
      </c>
      <c r="D297" s="152"/>
      <c r="E297" s="152"/>
      <c r="F297" s="152"/>
      <c r="G297" s="153"/>
    </row>
    <row r="298" spans="1:7" ht="50.15" customHeight="1" thickBot="1" x14ac:dyDescent="0.4">
      <c r="A298" s="149" t="s">
        <v>6587</v>
      </c>
      <c r="B298" s="150"/>
      <c r="C298" s="151" t="s">
        <v>6507</v>
      </c>
      <c r="D298" s="152"/>
      <c r="E298" s="152"/>
      <c r="F298" s="152"/>
      <c r="G298" s="153"/>
    </row>
    <row r="299" spans="1:7" ht="50.15" customHeight="1" x14ac:dyDescent="0.35">
      <c r="A299" s="249" t="s">
        <v>3039</v>
      </c>
      <c r="B299" s="250"/>
      <c r="C299" s="255" t="s">
        <v>2969</v>
      </c>
      <c r="D299" s="258" t="s">
        <v>10</v>
      </c>
      <c r="E299" s="258">
        <v>1</v>
      </c>
      <c r="F299" s="253"/>
      <c r="G299" s="251"/>
    </row>
    <row r="300" spans="1:7" ht="50.15" customHeight="1" x14ac:dyDescent="0.35">
      <c r="A300" s="249" t="s">
        <v>3040</v>
      </c>
      <c r="B300" s="250"/>
      <c r="C300" s="255" t="s">
        <v>2970</v>
      </c>
      <c r="D300" s="258" t="s">
        <v>10</v>
      </c>
      <c r="E300" s="258">
        <v>1</v>
      </c>
      <c r="F300" s="253"/>
      <c r="G300" s="251"/>
    </row>
    <row r="301" spans="1:7" ht="50.15" customHeight="1" x14ac:dyDescent="0.35">
      <c r="A301" s="249" t="s">
        <v>3041</v>
      </c>
      <c r="B301" s="250"/>
      <c r="C301" s="255" t="s">
        <v>2971</v>
      </c>
      <c r="D301" s="258" t="s">
        <v>10</v>
      </c>
      <c r="E301" s="258">
        <v>1</v>
      </c>
      <c r="F301" s="253"/>
      <c r="G301" s="251"/>
    </row>
    <row r="302" spans="1:7" ht="50.15" customHeight="1" x14ac:dyDescent="0.35">
      <c r="A302" s="249" t="s">
        <v>3042</v>
      </c>
      <c r="B302" s="250"/>
      <c r="C302" s="255" t="s">
        <v>2972</v>
      </c>
      <c r="D302" s="258" t="s">
        <v>10</v>
      </c>
      <c r="E302" s="258">
        <v>1</v>
      </c>
      <c r="F302" s="253"/>
      <c r="G302" s="251"/>
    </row>
    <row r="303" spans="1:7" ht="50.15" customHeight="1" x14ac:dyDescent="0.35">
      <c r="A303" s="249" t="s">
        <v>3043</v>
      </c>
      <c r="B303" s="250"/>
      <c r="C303" s="255" t="s">
        <v>2973</v>
      </c>
      <c r="D303" s="258" t="s">
        <v>10</v>
      </c>
      <c r="E303" s="258">
        <v>1</v>
      </c>
      <c r="F303" s="253"/>
      <c r="G303" s="251"/>
    </row>
    <row r="304" spans="1:7" ht="50.15" customHeight="1" x14ac:dyDescent="0.35">
      <c r="A304" s="249" t="s">
        <v>3044</v>
      </c>
      <c r="B304" s="250"/>
      <c r="C304" s="255" t="s">
        <v>2974</v>
      </c>
      <c r="D304" s="258" t="s">
        <v>10</v>
      </c>
      <c r="E304" s="258">
        <v>1</v>
      </c>
      <c r="F304" s="253"/>
      <c r="G304" s="251"/>
    </row>
    <row r="305" spans="1:7" ht="50.15" customHeight="1" x14ac:dyDescent="0.35">
      <c r="A305" s="249" t="s">
        <v>3045</v>
      </c>
      <c r="B305" s="250"/>
      <c r="C305" s="255" t="s">
        <v>2975</v>
      </c>
      <c r="D305" s="258" t="s">
        <v>10</v>
      </c>
      <c r="E305" s="258">
        <v>1</v>
      </c>
      <c r="F305" s="253"/>
      <c r="G305" s="251"/>
    </row>
    <row r="306" spans="1:7" ht="50.15" customHeight="1" x14ac:dyDescent="0.35">
      <c r="A306" s="249" t="s">
        <v>3046</v>
      </c>
      <c r="B306" s="250"/>
      <c r="C306" s="255" t="s">
        <v>2976</v>
      </c>
      <c r="D306" s="258" t="s">
        <v>10</v>
      </c>
      <c r="E306" s="258">
        <v>1</v>
      </c>
      <c r="F306" s="253"/>
      <c r="G306" s="251"/>
    </row>
    <row r="307" spans="1:7" ht="50.15" customHeight="1" x14ac:dyDescent="0.35">
      <c r="A307" s="249" t="s">
        <v>3047</v>
      </c>
      <c r="B307" s="250"/>
      <c r="C307" s="255" t="s">
        <v>2977</v>
      </c>
      <c r="D307" s="258" t="s">
        <v>10</v>
      </c>
      <c r="E307" s="258">
        <v>1</v>
      </c>
      <c r="F307" s="253"/>
      <c r="G307" s="251"/>
    </row>
    <row r="308" spans="1:7" ht="50.15" customHeight="1" x14ac:dyDescent="0.35">
      <c r="A308" s="249" t="s">
        <v>3048</v>
      </c>
      <c r="B308" s="250"/>
      <c r="C308" s="255" t="s">
        <v>2978</v>
      </c>
      <c r="D308" s="258" t="s">
        <v>10</v>
      </c>
      <c r="E308" s="258">
        <v>1</v>
      </c>
      <c r="F308" s="253"/>
      <c r="G308" s="251"/>
    </row>
    <row r="309" spans="1:7" ht="40.5" customHeight="1" x14ac:dyDescent="0.35">
      <c r="A309" s="260"/>
      <c r="B309" s="250"/>
      <c r="C309" s="255"/>
      <c r="D309" s="258"/>
      <c r="E309" s="258"/>
      <c r="F309" s="253"/>
      <c r="G309" s="251"/>
    </row>
    <row r="310" spans="1:7" ht="39.9" customHeight="1" x14ac:dyDescent="0.35">
      <c r="A310" s="249" t="s">
        <v>3052</v>
      </c>
      <c r="B310" s="250"/>
      <c r="C310" s="252" t="s">
        <v>3051</v>
      </c>
      <c r="D310" s="258"/>
      <c r="E310" s="258"/>
      <c r="F310" s="253"/>
      <c r="G310" s="251"/>
    </row>
    <row r="311" spans="1:7" ht="54.75" customHeight="1" x14ac:dyDescent="0.35">
      <c r="A311" s="249" t="s">
        <v>3053</v>
      </c>
      <c r="B311" s="250"/>
      <c r="C311" s="255" t="s">
        <v>3065</v>
      </c>
      <c r="D311" s="258" t="s">
        <v>10</v>
      </c>
      <c r="E311" s="258">
        <v>1</v>
      </c>
      <c r="F311" s="253"/>
      <c r="G311" s="251"/>
    </row>
    <row r="312" spans="1:7" ht="51.75" customHeight="1" x14ac:dyDescent="0.35">
      <c r="A312" s="249" t="s">
        <v>3054</v>
      </c>
      <c r="B312" s="250"/>
      <c r="C312" s="255" t="s">
        <v>3066</v>
      </c>
      <c r="D312" s="258" t="s">
        <v>10</v>
      </c>
      <c r="E312" s="258">
        <v>1</v>
      </c>
      <c r="F312" s="253"/>
      <c r="G312" s="251"/>
    </row>
    <row r="313" spans="1:7" ht="47.25" customHeight="1" x14ac:dyDescent="0.35">
      <c r="A313" s="249" t="s">
        <v>3055</v>
      </c>
      <c r="B313" s="250"/>
      <c r="C313" s="255" t="s">
        <v>3067</v>
      </c>
      <c r="D313" s="258" t="s">
        <v>10</v>
      </c>
      <c r="E313" s="258">
        <v>1</v>
      </c>
      <c r="F313" s="253"/>
      <c r="G313" s="251"/>
    </row>
    <row r="314" spans="1:7" ht="55.5" customHeight="1" x14ac:dyDescent="0.35">
      <c r="A314" s="249" t="s">
        <v>3056</v>
      </c>
      <c r="B314" s="250"/>
      <c r="C314" s="257" t="s">
        <v>3068</v>
      </c>
      <c r="D314" s="258" t="s">
        <v>10</v>
      </c>
      <c r="E314" s="258">
        <v>1</v>
      </c>
      <c r="F314" s="253"/>
      <c r="G314" s="251"/>
    </row>
    <row r="315" spans="1:7" ht="47.25" customHeight="1" x14ac:dyDescent="0.35">
      <c r="A315" s="249" t="s">
        <v>3057</v>
      </c>
      <c r="B315" s="250"/>
      <c r="C315" s="257" t="s">
        <v>3069</v>
      </c>
      <c r="D315" s="258" t="s">
        <v>10</v>
      </c>
      <c r="E315" s="258">
        <v>1</v>
      </c>
      <c r="F315" s="253"/>
      <c r="G315" s="251"/>
    </row>
    <row r="316" spans="1:7" ht="25" x14ac:dyDescent="0.35">
      <c r="A316" s="249" t="s">
        <v>3058</v>
      </c>
      <c r="B316" s="250"/>
      <c r="C316" s="257" t="s">
        <v>3070</v>
      </c>
      <c r="D316" s="258" t="s">
        <v>10</v>
      </c>
      <c r="E316" s="258">
        <v>1</v>
      </c>
      <c r="F316" s="253"/>
      <c r="G316" s="251"/>
    </row>
    <row r="317" spans="1:7" ht="48.75" customHeight="1" x14ac:dyDescent="0.35">
      <c r="A317" s="249" t="s">
        <v>3059</v>
      </c>
      <c r="B317" s="250"/>
      <c r="C317" s="255" t="s">
        <v>3071</v>
      </c>
      <c r="D317" s="258" t="s">
        <v>10</v>
      </c>
      <c r="E317" s="258">
        <v>1</v>
      </c>
      <c r="F317" s="253"/>
      <c r="G317" s="251"/>
    </row>
    <row r="318" spans="1:7" ht="36" customHeight="1" x14ac:dyDescent="0.35">
      <c r="A318" s="249" t="s">
        <v>3060</v>
      </c>
      <c r="B318" s="250"/>
      <c r="C318" s="257" t="s">
        <v>3072</v>
      </c>
      <c r="D318" s="258" t="s">
        <v>10</v>
      </c>
      <c r="E318" s="258">
        <v>1</v>
      </c>
      <c r="F318" s="253"/>
      <c r="G318" s="251"/>
    </row>
    <row r="319" spans="1:7" ht="49.5" customHeight="1" thickBot="1" x14ac:dyDescent="0.4">
      <c r="A319" s="249" t="s">
        <v>3061</v>
      </c>
      <c r="B319" s="250"/>
      <c r="C319" s="257" t="s">
        <v>3073</v>
      </c>
      <c r="D319" s="258" t="s">
        <v>10</v>
      </c>
      <c r="E319" s="258">
        <v>1</v>
      </c>
      <c r="F319" s="253"/>
      <c r="G319" s="251"/>
    </row>
    <row r="320" spans="1:7" ht="49.5" customHeight="1" thickBot="1" x14ac:dyDescent="0.4">
      <c r="A320" s="149" t="s">
        <v>6587</v>
      </c>
      <c r="B320" s="150"/>
      <c r="C320" s="151" t="s">
        <v>6505</v>
      </c>
      <c r="D320" s="152"/>
      <c r="E320" s="152"/>
      <c r="F320" s="152"/>
      <c r="G320" s="153"/>
    </row>
    <row r="321" spans="1:7" ht="49.5" customHeight="1" thickBot="1" x14ac:dyDescent="0.4">
      <c r="A321" s="149" t="s">
        <v>6587</v>
      </c>
      <c r="B321" s="150"/>
      <c r="C321" s="151" t="s">
        <v>6507</v>
      </c>
      <c r="D321" s="152"/>
      <c r="E321" s="152"/>
      <c r="F321" s="152"/>
      <c r="G321" s="153"/>
    </row>
    <row r="322" spans="1:7" ht="50.25" customHeight="1" x14ac:dyDescent="0.35">
      <c r="A322" s="249" t="s">
        <v>3062</v>
      </c>
      <c r="B322" s="250"/>
      <c r="C322" s="257" t="s">
        <v>3074</v>
      </c>
      <c r="D322" s="258" t="s">
        <v>10</v>
      </c>
      <c r="E322" s="258">
        <v>1</v>
      </c>
      <c r="F322" s="253"/>
      <c r="G322" s="251"/>
    </row>
    <row r="323" spans="1:7" ht="51.75" customHeight="1" x14ac:dyDescent="0.35">
      <c r="A323" s="249" t="s">
        <v>3063</v>
      </c>
      <c r="B323" s="250"/>
      <c r="C323" s="257" t="s">
        <v>3075</v>
      </c>
      <c r="D323" s="258" t="s">
        <v>10</v>
      </c>
      <c r="E323" s="258">
        <v>1</v>
      </c>
      <c r="F323" s="253"/>
      <c r="G323" s="251"/>
    </row>
    <row r="324" spans="1:7" ht="50.25" customHeight="1" x14ac:dyDescent="0.35">
      <c r="A324" s="249" t="s">
        <v>3064</v>
      </c>
      <c r="B324" s="250"/>
      <c r="C324" s="257" t="s">
        <v>3076</v>
      </c>
      <c r="D324" s="258" t="s">
        <v>10</v>
      </c>
      <c r="E324" s="258">
        <v>1</v>
      </c>
      <c r="F324" s="253"/>
      <c r="G324" s="251"/>
    </row>
    <row r="325" spans="1:7" ht="39.9" customHeight="1" x14ac:dyDescent="0.35">
      <c r="A325" s="260"/>
      <c r="B325" s="250"/>
      <c r="C325" s="257"/>
      <c r="D325" s="258"/>
      <c r="E325" s="258"/>
      <c r="F325" s="253"/>
      <c r="G325" s="251"/>
    </row>
    <row r="326" spans="1:7" ht="50.15" customHeight="1" x14ac:dyDescent="0.35">
      <c r="A326" s="249" t="s">
        <v>3147</v>
      </c>
      <c r="B326" s="250"/>
      <c r="C326" s="257" t="s">
        <v>3077</v>
      </c>
      <c r="D326" s="258" t="s">
        <v>10</v>
      </c>
      <c r="E326" s="258">
        <v>1</v>
      </c>
      <c r="F326" s="253"/>
      <c r="G326" s="251"/>
    </row>
    <row r="327" spans="1:7" ht="50.15" customHeight="1" x14ac:dyDescent="0.35">
      <c r="A327" s="249" t="s">
        <v>3148</v>
      </c>
      <c r="B327" s="250"/>
      <c r="C327" s="257" t="s">
        <v>3078</v>
      </c>
      <c r="D327" s="258" t="s">
        <v>10</v>
      </c>
      <c r="E327" s="258">
        <v>1</v>
      </c>
      <c r="F327" s="253"/>
      <c r="G327" s="251"/>
    </row>
    <row r="328" spans="1:7" ht="50.15" customHeight="1" x14ac:dyDescent="0.35">
      <c r="A328" s="249" t="s">
        <v>3149</v>
      </c>
      <c r="B328" s="250"/>
      <c r="C328" s="257" t="s">
        <v>3079</v>
      </c>
      <c r="D328" s="258" t="s">
        <v>10</v>
      </c>
      <c r="E328" s="258">
        <v>1</v>
      </c>
      <c r="F328" s="253"/>
      <c r="G328" s="251"/>
    </row>
    <row r="329" spans="1:7" ht="50.15" customHeight="1" x14ac:dyDescent="0.35">
      <c r="A329" s="249" t="s">
        <v>3150</v>
      </c>
      <c r="B329" s="250"/>
      <c r="C329" s="257" t="s">
        <v>3080</v>
      </c>
      <c r="D329" s="258" t="s">
        <v>10</v>
      </c>
      <c r="E329" s="258">
        <v>1</v>
      </c>
      <c r="F329" s="253"/>
      <c r="G329" s="251"/>
    </row>
    <row r="330" spans="1:7" ht="50.15" customHeight="1" x14ac:dyDescent="0.35">
      <c r="A330" s="249" t="s">
        <v>3151</v>
      </c>
      <c r="B330" s="250"/>
      <c r="C330" s="257" t="s">
        <v>3081</v>
      </c>
      <c r="D330" s="258" t="s">
        <v>10</v>
      </c>
      <c r="E330" s="258">
        <v>1</v>
      </c>
      <c r="F330" s="253"/>
      <c r="G330" s="251"/>
    </row>
    <row r="331" spans="1:7" ht="50.15" customHeight="1" x14ac:dyDescent="0.35">
      <c r="A331" s="249" t="s">
        <v>3152</v>
      </c>
      <c r="B331" s="250"/>
      <c r="C331" s="257" t="s">
        <v>3082</v>
      </c>
      <c r="D331" s="258" t="s">
        <v>10</v>
      </c>
      <c r="E331" s="258">
        <v>1</v>
      </c>
      <c r="F331" s="253"/>
      <c r="G331" s="251"/>
    </row>
    <row r="332" spans="1:7" ht="50.15" customHeight="1" x14ac:dyDescent="0.35">
      <c r="A332" s="249" t="s">
        <v>3153</v>
      </c>
      <c r="B332" s="250"/>
      <c r="C332" s="257" t="s">
        <v>3083</v>
      </c>
      <c r="D332" s="258" t="s">
        <v>10</v>
      </c>
      <c r="E332" s="258">
        <v>1</v>
      </c>
      <c r="F332" s="253"/>
      <c r="G332" s="251"/>
    </row>
    <row r="333" spans="1:7" ht="50.15" customHeight="1" x14ac:dyDescent="0.35">
      <c r="A333" s="249" t="s">
        <v>3154</v>
      </c>
      <c r="B333" s="250"/>
      <c r="C333" s="257" t="s">
        <v>3084</v>
      </c>
      <c r="D333" s="258" t="s">
        <v>10</v>
      </c>
      <c r="E333" s="258">
        <v>1</v>
      </c>
      <c r="F333" s="253"/>
      <c r="G333" s="251"/>
    </row>
    <row r="334" spans="1:7" ht="50.15" customHeight="1" x14ac:dyDescent="0.35">
      <c r="A334" s="249" t="s">
        <v>3155</v>
      </c>
      <c r="B334" s="250"/>
      <c r="C334" s="257" t="s">
        <v>3085</v>
      </c>
      <c r="D334" s="258" t="s">
        <v>10</v>
      </c>
      <c r="E334" s="258">
        <v>1</v>
      </c>
      <c r="F334" s="253"/>
      <c r="G334" s="251"/>
    </row>
    <row r="335" spans="1:7" ht="50.15" customHeight="1" x14ac:dyDescent="0.35">
      <c r="A335" s="249" t="s">
        <v>3156</v>
      </c>
      <c r="B335" s="250"/>
      <c r="C335" s="257" t="s">
        <v>3086</v>
      </c>
      <c r="D335" s="258" t="s">
        <v>10</v>
      </c>
      <c r="E335" s="258">
        <v>1</v>
      </c>
      <c r="F335" s="253"/>
      <c r="G335" s="251"/>
    </row>
    <row r="336" spans="1:7" ht="50.15" customHeight="1" x14ac:dyDescent="0.35">
      <c r="A336" s="249" t="s">
        <v>3157</v>
      </c>
      <c r="B336" s="250"/>
      <c r="C336" s="257" t="s">
        <v>3087</v>
      </c>
      <c r="D336" s="258" t="s">
        <v>10</v>
      </c>
      <c r="E336" s="258">
        <v>1</v>
      </c>
      <c r="F336" s="253"/>
      <c r="G336" s="251"/>
    </row>
    <row r="337" spans="1:7" ht="50.15" customHeight="1" x14ac:dyDescent="0.35">
      <c r="A337" s="249" t="s">
        <v>3158</v>
      </c>
      <c r="B337" s="250"/>
      <c r="C337" s="257" t="s">
        <v>3088</v>
      </c>
      <c r="D337" s="258" t="s">
        <v>10</v>
      </c>
      <c r="E337" s="258">
        <v>1</v>
      </c>
      <c r="F337" s="253"/>
      <c r="G337" s="251"/>
    </row>
    <row r="338" spans="1:7" ht="50.15" customHeight="1" x14ac:dyDescent="0.35">
      <c r="A338" s="249" t="s">
        <v>3159</v>
      </c>
      <c r="B338" s="250"/>
      <c r="C338" s="257" t="s">
        <v>3089</v>
      </c>
      <c r="D338" s="258" t="s">
        <v>10</v>
      </c>
      <c r="E338" s="258">
        <v>1</v>
      </c>
      <c r="F338" s="253"/>
      <c r="G338" s="251"/>
    </row>
    <row r="339" spans="1:7" ht="50.15" customHeight="1" x14ac:dyDescent="0.35">
      <c r="A339" s="249" t="s">
        <v>3160</v>
      </c>
      <c r="B339" s="250"/>
      <c r="C339" s="257" t="s">
        <v>3090</v>
      </c>
      <c r="D339" s="258" t="s">
        <v>10</v>
      </c>
      <c r="E339" s="258">
        <v>1</v>
      </c>
      <c r="F339" s="253"/>
      <c r="G339" s="251"/>
    </row>
    <row r="340" spans="1:7" ht="50.15" customHeight="1" x14ac:dyDescent="0.35">
      <c r="A340" s="249" t="s">
        <v>3161</v>
      </c>
      <c r="B340" s="250"/>
      <c r="C340" s="257" t="s">
        <v>3091</v>
      </c>
      <c r="D340" s="258" t="s">
        <v>10</v>
      </c>
      <c r="E340" s="258">
        <v>1</v>
      </c>
      <c r="F340" s="253"/>
      <c r="G340" s="251"/>
    </row>
    <row r="341" spans="1:7" ht="50.15" customHeight="1" thickBot="1" x14ac:dyDescent="0.4">
      <c r="A341" s="249" t="s">
        <v>3162</v>
      </c>
      <c r="B341" s="250"/>
      <c r="C341" s="257" t="s">
        <v>3092</v>
      </c>
      <c r="D341" s="258" t="s">
        <v>10</v>
      </c>
      <c r="E341" s="258">
        <v>1</v>
      </c>
      <c r="F341" s="253"/>
      <c r="G341" s="251"/>
    </row>
    <row r="342" spans="1:7" ht="50.15" customHeight="1" thickBot="1" x14ac:dyDescent="0.4">
      <c r="A342" s="149" t="s">
        <v>6587</v>
      </c>
      <c r="B342" s="150"/>
      <c r="C342" s="151" t="s">
        <v>6505</v>
      </c>
      <c r="D342" s="152"/>
      <c r="E342" s="152"/>
      <c r="F342" s="152"/>
      <c r="G342" s="153"/>
    </row>
    <row r="343" spans="1:7" ht="50.15" customHeight="1" thickBot="1" x14ac:dyDescent="0.4">
      <c r="A343" s="149" t="s">
        <v>6587</v>
      </c>
      <c r="B343" s="150"/>
      <c r="C343" s="151" t="s">
        <v>6507</v>
      </c>
      <c r="D343" s="152"/>
      <c r="E343" s="152"/>
      <c r="F343" s="152"/>
      <c r="G343" s="153"/>
    </row>
    <row r="344" spans="1:7" ht="50.15" customHeight="1" x14ac:dyDescent="0.35">
      <c r="A344" s="249" t="s">
        <v>3163</v>
      </c>
      <c r="B344" s="250"/>
      <c r="C344" s="257" t="s">
        <v>3093</v>
      </c>
      <c r="D344" s="258" t="s">
        <v>10</v>
      </c>
      <c r="E344" s="258">
        <v>1</v>
      </c>
      <c r="F344" s="253"/>
      <c r="G344" s="251"/>
    </row>
    <row r="345" spans="1:7" ht="50.15" customHeight="1" x14ac:dyDescent="0.35">
      <c r="A345" s="249" t="s">
        <v>3164</v>
      </c>
      <c r="B345" s="250"/>
      <c r="C345" s="257" t="s">
        <v>3094</v>
      </c>
      <c r="D345" s="258" t="s">
        <v>10</v>
      </c>
      <c r="E345" s="258">
        <v>1</v>
      </c>
      <c r="F345" s="253"/>
      <c r="G345" s="251"/>
    </row>
    <row r="346" spans="1:7" ht="50.15" customHeight="1" x14ac:dyDescent="0.35">
      <c r="A346" s="249" t="s">
        <v>3165</v>
      </c>
      <c r="B346" s="250"/>
      <c r="C346" s="257" t="s">
        <v>3095</v>
      </c>
      <c r="D346" s="258" t="s">
        <v>10</v>
      </c>
      <c r="E346" s="258">
        <v>1</v>
      </c>
      <c r="F346" s="253"/>
      <c r="G346" s="251"/>
    </row>
    <row r="347" spans="1:7" ht="50.15" customHeight="1" x14ac:dyDescent="0.35">
      <c r="A347" s="249" t="s">
        <v>3166</v>
      </c>
      <c r="B347" s="250"/>
      <c r="C347" s="257" t="s">
        <v>3096</v>
      </c>
      <c r="D347" s="258" t="s">
        <v>10</v>
      </c>
      <c r="E347" s="258">
        <v>1</v>
      </c>
      <c r="F347" s="253"/>
      <c r="G347" s="251"/>
    </row>
    <row r="348" spans="1:7" ht="50.15" customHeight="1" x14ac:dyDescent="0.35">
      <c r="A348" s="249" t="s">
        <v>3167</v>
      </c>
      <c r="B348" s="250"/>
      <c r="C348" s="257" t="s">
        <v>3097</v>
      </c>
      <c r="D348" s="258" t="s">
        <v>10</v>
      </c>
      <c r="E348" s="258">
        <v>1</v>
      </c>
      <c r="F348" s="253"/>
      <c r="G348" s="251"/>
    </row>
    <row r="349" spans="1:7" ht="50.15" customHeight="1" x14ac:dyDescent="0.35">
      <c r="A349" s="260"/>
      <c r="B349" s="250"/>
      <c r="C349" s="257" t="s">
        <v>3098</v>
      </c>
      <c r="D349" s="258" t="s">
        <v>10</v>
      </c>
      <c r="E349" s="258">
        <v>1</v>
      </c>
      <c r="F349" s="253"/>
      <c r="G349" s="251"/>
    </row>
    <row r="350" spans="1:7" ht="50.15" customHeight="1" x14ac:dyDescent="0.35">
      <c r="A350" s="249" t="s">
        <v>3168</v>
      </c>
      <c r="B350" s="250"/>
      <c r="C350" s="257" t="s">
        <v>3099</v>
      </c>
      <c r="D350" s="258" t="s">
        <v>10</v>
      </c>
      <c r="E350" s="258">
        <v>1</v>
      </c>
      <c r="F350" s="253"/>
      <c r="G350" s="251"/>
    </row>
    <row r="351" spans="1:7" ht="50.15" customHeight="1" x14ac:dyDescent="0.35">
      <c r="A351" s="249" t="s">
        <v>3169</v>
      </c>
      <c r="B351" s="250"/>
      <c r="C351" s="257" t="s">
        <v>3100</v>
      </c>
      <c r="D351" s="258" t="s">
        <v>10</v>
      </c>
      <c r="E351" s="258">
        <v>1</v>
      </c>
      <c r="F351" s="253"/>
      <c r="G351" s="251"/>
    </row>
    <row r="352" spans="1:7" ht="50.15" customHeight="1" x14ac:dyDescent="0.35">
      <c r="A352" s="249" t="s">
        <v>3170</v>
      </c>
      <c r="B352" s="250"/>
      <c r="C352" s="257" t="s">
        <v>3101</v>
      </c>
      <c r="D352" s="258" t="s">
        <v>10</v>
      </c>
      <c r="E352" s="258">
        <v>1</v>
      </c>
      <c r="F352" s="253"/>
      <c r="G352" s="251"/>
    </row>
    <row r="353" spans="1:7" ht="50.15" customHeight="1" x14ac:dyDescent="0.35">
      <c r="A353" s="249" t="s">
        <v>3171</v>
      </c>
      <c r="B353" s="250"/>
      <c r="C353" s="257" t="s">
        <v>3102</v>
      </c>
      <c r="D353" s="258" t="s">
        <v>10</v>
      </c>
      <c r="E353" s="258">
        <v>1</v>
      </c>
      <c r="F353" s="253"/>
      <c r="G353" s="251"/>
    </row>
    <row r="354" spans="1:7" ht="50.15" customHeight="1" x14ac:dyDescent="0.35">
      <c r="A354" s="249" t="s">
        <v>3172</v>
      </c>
      <c r="B354" s="250"/>
      <c r="C354" s="257" t="s">
        <v>3103</v>
      </c>
      <c r="D354" s="258" t="s">
        <v>10</v>
      </c>
      <c r="E354" s="258">
        <v>1</v>
      </c>
      <c r="F354" s="253"/>
      <c r="G354" s="251"/>
    </row>
    <row r="355" spans="1:7" ht="50.15" customHeight="1" x14ac:dyDescent="0.35">
      <c r="A355" s="249" t="s">
        <v>3173</v>
      </c>
      <c r="B355" s="250"/>
      <c r="C355" s="257" t="s">
        <v>3104</v>
      </c>
      <c r="D355" s="258" t="s">
        <v>10</v>
      </c>
      <c r="E355" s="258">
        <v>1</v>
      </c>
      <c r="F355" s="253"/>
      <c r="G355" s="251"/>
    </row>
    <row r="356" spans="1:7" ht="50.15" customHeight="1" x14ac:dyDescent="0.35">
      <c r="A356" s="249" t="s">
        <v>3174</v>
      </c>
      <c r="B356" s="250"/>
      <c r="C356" s="257" t="s">
        <v>3105</v>
      </c>
      <c r="D356" s="258" t="s">
        <v>10</v>
      </c>
      <c r="E356" s="258">
        <v>1</v>
      </c>
      <c r="F356" s="253"/>
      <c r="G356" s="251"/>
    </row>
    <row r="357" spans="1:7" ht="50.15" customHeight="1" x14ac:dyDescent="0.35">
      <c r="A357" s="249" t="s">
        <v>3175</v>
      </c>
      <c r="B357" s="250"/>
      <c r="C357" s="257" t="s">
        <v>3106</v>
      </c>
      <c r="D357" s="258" t="s">
        <v>10</v>
      </c>
      <c r="E357" s="258">
        <v>1</v>
      </c>
      <c r="F357" s="253"/>
      <c r="G357" s="251"/>
    </row>
    <row r="358" spans="1:7" ht="50.15" customHeight="1" x14ac:dyDescent="0.35">
      <c r="A358" s="249" t="s">
        <v>3176</v>
      </c>
      <c r="B358" s="250"/>
      <c r="C358" s="257" t="s">
        <v>3107</v>
      </c>
      <c r="D358" s="258" t="s">
        <v>10</v>
      </c>
      <c r="E358" s="258">
        <v>1</v>
      </c>
      <c r="F358" s="253"/>
      <c r="G358" s="251"/>
    </row>
    <row r="359" spans="1:7" ht="50.15" customHeight="1" x14ac:dyDescent="0.35">
      <c r="A359" s="249" t="s">
        <v>3177</v>
      </c>
      <c r="B359" s="250"/>
      <c r="C359" s="255" t="s">
        <v>3108</v>
      </c>
      <c r="D359" s="258" t="s">
        <v>10</v>
      </c>
      <c r="E359" s="258">
        <v>1</v>
      </c>
      <c r="F359" s="253"/>
      <c r="G359" s="251"/>
    </row>
    <row r="360" spans="1:7" ht="50.15" customHeight="1" x14ac:dyDescent="0.35">
      <c r="A360" s="249" t="s">
        <v>3178</v>
      </c>
      <c r="B360" s="250"/>
      <c r="C360" s="257" t="s">
        <v>3109</v>
      </c>
      <c r="D360" s="258" t="s">
        <v>10</v>
      </c>
      <c r="E360" s="258">
        <v>1</v>
      </c>
      <c r="F360" s="253"/>
      <c r="G360" s="251"/>
    </row>
    <row r="361" spans="1:7" ht="50.15" customHeight="1" x14ac:dyDescent="0.35">
      <c r="A361" s="249" t="s">
        <v>3179</v>
      </c>
      <c r="B361" s="250"/>
      <c r="C361" s="257" t="s">
        <v>3110</v>
      </c>
      <c r="D361" s="258" t="s">
        <v>10</v>
      </c>
      <c r="E361" s="258">
        <v>1</v>
      </c>
      <c r="F361" s="253"/>
      <c r="G361" s="251"/>
    </row>
    <row r="362" spans="1:7" ht="50.15" customHeight="1" x14ac:dyDescent="0.35">
      <c r="A362" s="249" t="s">
        <v>3180</v>
      </c>
      <c r="B362" s="250"/>
      <c r="C362" s="257" t="s">
        <v>3111</v>
      </c>
      <c r="D362" s="258" t="s">
        <v>10</v>
      </c>
      <c r="E362" s="258">
        <v>1</v>
      </c>
      <c r="F362" s="253"/>
      <c r="G362" s="251"/>
    </row>
    <row r="363" spans="1:7" ht="50.15" customHeight="1" thickBot="1" x14ac:dyDescent="0.4">
      <c r="A363" s="249" t="s">
        <v>3181</v>
      </c>
      <c r="B363" s="250"/>
      <c r="C363" s="257" t="s">
        <v>3112</v>
      </c>
      <c r="D363" s="258" t="s">
        <v>10</v>
      </c>
      <c r="E363" s="258">
        <v>1</v>
      </c>
      <c r="F363" s="253"/>
      <c r="G363" s="251"/>
    </row>
    <row r="364" spans="1:7" ht="50.15" customHeight="1" thickBot="1" x14ac:dyDescent="0.4">
      <c r="A364" s="149" t="s">
        <v>6587</v>
      </c>
      <c r="B364" s="150"/>
      <c r="C364" s="151" t="s">
        <v>6505</v>
      </c>
      <c r="D364" s="152"/>
      <c r="E364" s="152"/>
      <c r="F364" s="152"/>
      <c r="G364" s="153"/>
    </row>
    <row r="365" spans="1:7" ht="50.15" customHeight="1" thickBot="1" x14ac:dyDescent="0.4">
      <c r="A365" s="149" t="s">
        <v>6587</v>
      </c>
      <c r="B365" s="150"/>
      <c r="C365" s="151" t="s">
        <v>6507</v>
      </c>
      <c r="D365" s="152"/>
      <c r="E365" s="152"/>
      <c r="F365" s="152"/>
      <c r="G365" s="153"/>
    </row>
    <row r="366" spans="1:7" ht="50.15" customHeight="1" x14ac:dyDescent="0.35">
      <c r="A366" s="249" t="s">
        <v>3182</v>
      </c>
      <c r="B366" s="250"/>
      <c r="C366" s="257" t="s">
        <v>3113</v>
      </c>
      <c r="D366" s="258" t="s">
        <v>10</v>
      </c>
      <c r="E366" s="258">
        <v>1</v>
      </c>
      <c r="F366" s="253"/>
      <c r="G366" s="251"/>
    </row>
    <row r="367" spans="1:7" ht="50.15" customHeight="1" x14ac:dyDescent="0.35">
      <c r="A367" s="249" t="s">
        <v>3183</v>
      </c>
      <c r="B367" s="250"/>
      <c r="C367" s="257" t="s">
        <v>3114</v>
      </c>
      <c r="D367" s="258" t="s">
        <v>10</v>
      </c>
      <c r="E367" s="258">
        <v>1</v>
      </c>
      <c r="F367" s="253"/>
      <c r="G367" s="251"/>
    </row>
    <row r="368" spans="1:7" ht="50.15" customHeight="1" x14ac:dyDescent="0.35">
      <c r="A368" s="249" t="s">
        <v>3184</v>
      </c>
      <c r="B368" s="250"/>
      <c r="C368" s="257" t="s">
        <v>3115</v>
      </c>
      <c r="D368" s="258" t="s">
        <v>10</v>
      </c>
      <c r="E368" s="258">
        <v>1</v>
      </c>
      <c r="F368" s="253"/>
      <c r="G368" s="251"/>
    </row>
    <row r="369" spans="1:7" ht="50.15" customHeight="1" x14ac:dyDescent="0.35">
      <c r="A369" s="249" t="s">
        <v>3185</v>
      </c>
      <c r="B369" s="250"/>
      <c r="C369" s="257" t="s">
        <v>3116</v>
      </c>
      <c r="D369" s="258" t="s">
        <v>10</v>
      </c>
      <c r="E369" s="258">
        <v>1</v>
      </c>
      <c r="F369" s="253"/>
      <c r="G369" s="251"/>
    </row>
    <row r="370" spans="1:7" ht="50.15" customHeight="1" x14ac:dyDescent="0.35">
      <c r="A370" s="249" t="s">
        <v>3186</v>
      </c>
      <c r="B370" s="250"/>
      <c r="C370" s="257" t="s">
        <v>3117</v>
      </c>
      <c r="D370" s="258" t="s">
        <v>10</v>
      </c>
      <c r="E370" s="258">
        <v>1</v>
      </c>
      <c r="F370" s="253"/>
      <c r="G370" s="251"/>
    </row>
    <row r="371" spans="1:7" ht="50.15" customHeight="1" x14ac:dyDescent="0.35">
      <c r="A371" s="249" t="s">
        <v>3187</v>
      </c>
      <c r="B371" s="250"/>
      <c r="C371" s="257" t="s">
        <v>3118</v>
      </c>
      <c r="D371" s="258" t="s">
        <v>10</v>
      </c>
      <c r="E371" s="258">
        <v>1</v>
      </c>
      <c r="F371" s="253"/>
      <c r="G371" s="251"/>
    </row>
    <row r="372" spans="1:7" ht="50.15" customHeight="1" x14ac:dyDescent="0.35">
      <c r="A372" s="249" t="s">
        <v>3188</v>
      </c>
      <c r="B372" s="250"/>
      <c r="C372" s="257" t="s">
        <v>3119</v>
      </c>
      <c r="D372" s="258" t="s">
        <v>10</v>
      </c>
      <c r="E372" s="258">
        <v>1</v>
      </c>
      <c r="F372" s="253"/>
      <c r="G372" s="251"/>
    </row>
    <row r="373" spans="1:7" ht="39.9" customHeight="1" x14ac:dyDescent="0.35">
      <c r="A373" s="249"/>
      <c r="B373" s="250"/>
      <c r="C373" s="257"/>
      <c r="D373" s="258"/>
      <c r="E373" s="258"/>
      <c r="F373" s="253"/>
      <c r="G373" s="251"/>
    </row>
    <row r="374" spans="1:7" ht="39.9" customHeight="1" x14ac:dyDescent="0.35">
      <c r="A374" s="249" t="s">
        <v>3189</v>
      </c>
      <c r="B374" s="250"/>
      <c r="C374" s="257" t="s">
        <v>3120</v>
      </c>
      <c r="D374" s="258" t="s">
        <v>10</v>
      </c>
      <c r="E374" s="258">
        <v>1</v>
      </c>
      <c r="F374" s="253"/>
      <c r="G374" s="251"/>
    </row>
    <row r="375" spans="1:7" ht="39.9" customHeight="1" x14ac:dyDescent="0.35">
      <c r="A375" s="249" t="s">
        <v>3190</v>
      </c>
      <c r="B375" s="250"/>
      <c r="C375" s="257" t="s">
        <v>3121</v>
      </c>
      <c r="D375" s="258" t="s">
        <v>10</v>
      </c>
      <c r="E375" s="258">
        <v>1</v>
      </c>
      <c r="F375" s="253"/>
      <c r="G375" s="251"/>
    </row>
    <row r="376" spans="1:7" ht="39.9" customHeight="1" x14ac:dyDescent="0.35">
      <c r="A376" s="249" t="s">
        <v>3191</v>
      </c>
      <c r="B376" s="250"/>
      <c r="C376" s="257" t="s">
        <v>3122</v>
      </c>
      <c r="D376" s="258" t="s">
        <v>10</v>
      </c>
      <c r="E376" s="258">
        <v>1</v>
      </c>
      <c r="F376" s="253"/>
      <c r="G376" s="251"/>
    </row>
    <row r="377" spans="1:7" ht="39.9" customHeight="1" x14ac:dyDescent="0.35">
      <c r="A377" s="249" t="s">
        <v>3192</v>
      </c>
      <c r="B377" s="250"/>
      <c r="C377" s="257" t="s">
        <v>3123</v>
      </c>
      <c r="D377" s="258" t="s">
        <v>10</v>
      </c>
      <c r="E377" s="258">
        <v>1</v>
      </c>
      <c r="F377" s="253"/>
      <c r="G377" s="251"/>
    </row>
    <row r="378" spans="1:7" ht="39.9" customHeight="1" x14ac:dyDescent="0.35">
      <c r="A378" s="249" t="s">
        <v>3193</v>
      </c>
      <c r="B378" s="250"/>
      <c r="C378" s="257" t="s">
        <v>3124</v>
      </c>
      <c r="D378" s="258" t="s">
        <v>10</v>
      </c>
      <c r="E378" s="258">
        <v>1</v>
      </c>
      <c r="F378" s="253"/>
      <c r="G378" s="251"/>
    </row>
    <row r="379" spans="1:7" ht="39.9" customHeight="1" x14ac:dyDescent="0.35">
      <c r="A379" s="249" t="s">
        <v>3194</v>
      </c>
      <c r="B379" s="250"/>
      <c r="C379" s="257" t="s">
        <v>3125</v>
      </c>
      <c r="D379" s="258" t="s">
        <v>10</v>
      </c>
      <c r="E379" s="258">
        <v>1</v>
      </c>
      <c r="F379" s="253"/>
      <c r="G379" s="251"/>
    </row>
    <row r="380" spans="1:7" ht="39.9" customHeight="1" x14ac:dyDescent="0.35">
      <c r="A380" s="249" t="s">
        <v>3195</v>
      </c>
      <c r="B380" s="250"/>
      <c r="C380" s="257" t="s">
        <v>3126</v>
      </c>
      <c r="D380" s="258" t="s">
        <v>10</v>
      </c>
      <c r="E380" s="258">
        <v>1</v>
      </c>
      <c r="F380" s="253"/>
      <c r="G380" s="251"/>
    </row>
    <row r="381" spans="1:7" ht="39.9" customHeight="1" x14ac:dyDescent="0.35">
      <c r="A381" s="249" t="s">
        <v>3196</v>
      </c>
      <c r="B381" s="250"/>
      <c r="C381" s="257" t="s">
        <v>3127</v>
      </c>
      <c r="D381" s="258" t="s">
        <v>10</v>
      </c>
      <c r="E381" s="258">
        <v>1</v>
      </c>
      <c r="F381" s="253"/>
      <c r="G381" s="251"/>
    </row>
    <row r="382" spans="1:7" ht="39.9" customHeight="1" x14ac:dyDescent="0.35">
      <c r="A382" s="249" t="s">
        <v>3197</v>
      </c>
      <c r="B382" s="250"/>
      <c r="C382" s="257" t="s">
        <v>3128</v>
      </c>
      <c r="D382" s="258" t="s">
        <v>10</v>
      </c>
      <c r="E382" s="258">
        <v>1</v>
      </c>
      <c r="F382" s="253"/>
      <c r="G382" s="251"/>
    </row>
    <row r="383" spans="1:7" ht="39.9" customHeight="1" x14ac:dyDescent="0.35">
      <c r="A383" s="249" t="s">
        <v>3198</v>
      </c>
      <c r="B383" s="250"/>
      <c r="C383" s="257" t="s">
        <v>3129</v>
      </c>
      <c r="D383" s="258" t="s">
        <v>10</v>
      </c>
      <c r="E383" s="258">
        <v>1</v>
      </c>
      <c r="F383" s="253"/>
      <c r="G383" s="251"/>
    </row>
    <row r="384" spans="1:7" ht="39.9" customHeight="1" x14ac:dyDescent="0.35">
      <c r="A384" s="249" t="s">
        <v>3199</v>
      </c>
      <c r="B384" s="250"/>
      <c r="C384" s="257" t="s">
        <v>3130</v>
      </c>
      <c r="D384" s="258" t="s">
        <v>10</v>
      </c>
      <c r="E384" s="258">
        <v>1</v>
      </c>
      <c r="F384" s="253"/>
      <c r="G384" s="251"/>
    </row>
    <row r="385" spans="1:7" ht="39.9" customHeight="1" x14ac:dyDescent="0.35">
      <c r="A385" s="249" t="s">
        <v>3200</v>
      </c>
      <c r="B385" s="250"/>
      <c r="C385" s="257" t="s">
        <v>3131</v>
      </c>
      <c r="D385" s="258" t="s">
        <v>10</v>
      </c>
      <c r="E385" s="258">
        <v>1</v>
      </c>
      <c r="F385" s="253"/>
      <c r="G385" s="251"/>
    </row>
    <row r="386" spans="1:7" ht="39.9" customHeight="1" x14ac:dyDescent="0.35">
      <c r="A386" s="249" t="s">
        <v>3201</v>
      </c>
      <c r="B386" s="250"/>
      <c r="C386" s="257" t="s">
        <v>3132</v>
      </c>
      <c r="D386" s="258" t="s">
        <v>10</v>
      </c>
      <c r="E386" s="258">
        <v>1</v>
      </c>
      <c r="F386" s="253"/>
      <c r="G386" s="251"/>
    </row>
    <row r="387" spans="1:7" ht="39.9" customHeight="1" x14ac:dyDescent="0.35">
      <c r="A387" s="249" t="s">
        <v>3202</v>
      </c>
      <c r="B387" s="250"/>
      <c r="C387" s="257" t="s">
        <v>3133</v>
      </c>
      <c r="D387" s="258" t="s">
        <v>10</v>
      </c>
      <c r="E387" s="258">
        <v>1</v>
      </c>
      <c r="F387" s="253"/>
      <c r="G387" s="251"/>
    </row>
    <row r="388" spans="1:7" ht="39.9" customHeight="1" x14ac:dyDescent="0.35">
      <c r="A388" s="249" t="s">
        <v>3203</v>
      </c>
      <c r="B388" s="250"/>
      <c r="C388" s="257" t="s">
        <v>3134</v>
      </c>
      <c r="D388" s="258" t="s">
        <v>10</v>
      </c>
      <c r="E388" s="258">
        <v>1</v>
      </c>
      <c r="F388" s="253"/>
      <c r="G388" s="251"/>
    </row>
    <row r="389" spans="1:7" ht="39.9" customHeight="1" thickBot="1" x14ac:dyDescent="0.4">
      <c r="A389" s="249" t="s">
        <v>3204</v>
      </c>
      <c r="B389" s="250"/>
      <c r="C389" s="257" t="s">
        <v>3135</v>
      </c>
      <c r="D389" s="258" t="s">
        <v>10</v>
      </c>
      <c r="E389" s="258">
        <v>1</v>
      </c>
      <c r="F389" s="253"/>
      <c r="G389" s="251"/>
    </row>
    <row r="390" spans="1:7" ht="39.9" customHeight="1" thickBot="1" x14ac:dyDescent="0.4">
      <c r="A390" s="149" t="s">
        <v>6587</v>
      </c>
      <c r="B390" s="150"/>
      <c r="C390" s="151" t="s">
        <v>6505</v>
      </c>
      <c r="D390" s="152"/>
      <c r="E390" s="152"/>
      <c r="F390" s="152"/>
      <c r="G390" s="153"/>
    </row>
    <row r="391" spans="1:7" ht="39.9" customHeight="1" thickBot="1" x14ac:dyDescent="0.4">
      <c r="A391" s="149" t="s">
        <v>6587</v>
      </c>
      <c r="B391" s="150"/>
      <c r="C391" s="151" t="s">
        <v>6507</v>
      </c>
      <c r="D391" s="152"/>
      <c r="E391" s="152"/>
      <c r="F391" s="152"/>
      <c r="G391" s="153"/>
    </row>
    <row r="392" spans="1:7" ht="39.9" customHeight="1" x14ac:dyDescent="0.35">
      <c r="A392" s="249" t="s">
        <v>3205</v>
      </c>
      <c r="B392" s="250"/>
      <c r="C392" s="257" t="s">
        <v>3136</v>
      </c>
      <c r="D392" s="258" t="s">
        <v>10</v>
      </c>
      <c r="E392" s="258">
        <v>1</v>
      </c>
      <c r="F392" s="253"/>
      <c r="G392" s="251"/>
    </row>
    <row r="393" spans="1:7" ht="39.9" customHeight="1" x14ac:dyDescent="0.35">
      <c r="A393" s="249" t="s">
        <v>3206</v>
      </c>
      <c r="B393" s="250"/>
      <c r="C393" s="257" t="s">
        <v>3137</v>
      </c>
      <c r="D393" s="258" t="s">
        <v>10</v>
      </c>
      <c r="E393" s="258">
        <v>1</v>
      </c>
      <c r="F393" s="253"/>
      <c r="G393" s="251"/>
    </row>
    <row r="394" spans="1:7" ht="39.9" customHeight="1" x14ac:dyDescent="0.35">
      <c r="A394" s="249" t="s">
        <v>3207</v>
      </c>
      <c r="B394" s="250"/>
      <c r="C394" s="257" t="s">
        <v>3138</v>
      </c>
      <c r="D394" s="258" t="s">
        <v>10</v>
      </c>
      <c r="E394" s="258">
        <v>1</v>
      </c>
      <c r="F394" s="253"/>
      <c r="G394" s="251"/>
    </row>
    <row r="395" spans="1:7" ht="39.9" customHeight="1" x14ac:dyDescent="0.35">
      <c r="A395" s="249" t="s">
        <v>3208</v>
      </c>
      <c r="B395" s="250"/>
      <c r="C395" s="257" t="s">
        <v>3139</v>
      </c>
      <c r="D395" s="258" t="s">
        <v>10</v>
      </c>
      <c r="E395" s="258">
        <v>1</v>
      </c>
      <c r="F395" s="253"/>
      <c r="G395" s="251"/>
    </row>
    <row r="396" spans="1:7" ht="39.9" customHeight="1" x14ac:dyDescent="0.35">
      <c r="A396" s="249" t="s">
        <v>3209</v>
      </c>
      <c r="B396" s="250"/>
      <c r="C396" s="257" t="s">
        <v>3140</v>
      </c>
      <c r="D396" s="258" t="s">
        <v>10</v>
      </c>
      <c r="E396" s="258">
        <v>1</v>
      </c>
      <c r="F396" s="253"/>
      <c r="G396" s="251"/>
    </row>
    <row r="397" spans="1:7" ht="39.9" customHeight="1" x14ac:dyDescent="0.35">
      <c r="A397" s="249" t="s">
        <v>3210</v>
      </c>
      <c r="B397" s="250"/>
      <c r="C397" s="257" t="s">
        <v>3141</v>
      </c>
      <c r="D397" s="258" t="s">
        <v>10</v>
      </c>
      <c r="E397" s="258">
        <v>1</v>
      </c>
      <c r="F397" s="253"/>
      <c r="G397" s="251"/>
    </row>
    <row r="398" spans="1:7" ht="39.9" customHeight="1" x14ac:dyDescent="0.35">
      <c r="A398" s="249" t="s">
        <v>3211</v>
      </c>
      <c r="B398" s="250"/>
      <c r="C398" s="257" t="s">
        <v>3142</v>
      </c>
      <c r="D398" s="258" t="s">
        <v>10</v>
      </c>
      <c r="E398" s="258">
        <v>1</v>
      </c>
      <c r="F398" s="253"/>
      <c r="G398" s="251"/>
    </row>
    <row r="399" spans="1:7" ht="39.9" customHeight="1" x14ac:dyDescent="0.35">
      <c r="A399" s="249" t="s">
        <v>3212</v>
      </c>
      <c r="B399" s="250"/>
      <c r="C399" s="257" t="s">
        <v>3143</v>
      </c>
      <c r="D399" s="258" t="s">
        <v>10</v>
      </c>
      <c r="E399" s="258">
        <v>1</v>
      </c>
      <c r="F399" s="253"/>
      <c r="G399" s="251"/>
    </row>
    <row r="400" spans="1:7" ht="39.9" customHeight="1" x14ac:dyDescent="0.35">
      <c r="A400" s="249" t="s">
        <v>3213</v>
      </c>
      <c r="B400" s="250"/>
      <c r="C400" s="257" t="s">
        <v>3144</v>
      </c>
      <c r="D400" s="258" t="s">
        <v>10</v>
      </c>
      <c r="E400" s="258">
        <v>1</v>
      </c>
      <c r="F400" s="253"/>
      <c r="G400" s="251"/>
    </row>
    <row r="401" spans="1:7" ht="39.9" customHeight="1" x14ac:dyDescent="0.35">
      <c r="A401" s="249" t="s">
        <v>3214</v>
      </c>
      <c r="B401" s="250"/>
      <c r="C401" s="257" t="s">
        <v>3145</v>
      </c>
      <c r="D401" s="258" t="s">
        <v>10</v>
      </c>
      <c r="E401" s="258">
        <v>1</v>
      </c>
      <c r="F401" s="253"/>
      <c r="G401" s="251"/>
    </row>
    <row r="402" spans="1:7" ht="39.9" customHeight="1" x14ac:dyDescent="0.35">
      <c r="A402" s="249" t="s">
        <v>3215</v>
      </c>
      <c r="B402" s="250"/>
      <c r="C402" s="257" t="s">
        <v>3146</v>
      </c>
      <c r="D402" s="258" t="s">
        <v>10</v>
      </c>
      <c r="E402" s="258">
        <v>1</v>
      </c>
      <c r="F402" s="253"/>
      <c r="G402" s="251"/>
    </row>
    <row r="403" spans="1:7" ht="39.9" customHeight="1" x14ac:dyDescent="0.35">
      <c r="A403" s="260"/>
      <c r="B403" s="250"/>
      <c r="C403" s="257"/>
      <c r="D403" s="258"/>
      <c r="E403" s="258"/>
      <c r="F403" s="253"/>
      <c r="G403" s="251"/>
    </row>
    <row r="404" spans="1:7" ht="39.9" customHeight="1" x14ac:dyDescent="0.35">
      <c r="A404" s="249" t="s">
        <v>3225</v>
      </c>
      <c r="B404" s="250"/>
      <c r="C404" s="252" t="s">
        <v>3224</v>
      </c>
      <c r="D404" s="258"/>
      <c r="E404" s="258"/>
      <c r="F404" s="253"/>
      <c r="G404" s="251"/>
    </row>
    <row r="405" spans="1:7" ht="39.9" customHeight="1" x14ac:dyDescent="0.35">
      <c r="A405" s="249" t="s">
        <v>3226</v>
      </c>
      <c r="B405" s="250"/>
      <c r="C405" s="257" t="s">
        <v>3216</v>
      </c>
      <c r="D405" s="258" t="s">
        <v>10</v>
      </c>
      <c r="E405" s="258">
        <v>1</v>
      </c>
      <c r="F405" s="253"/>
      <c r="G405" s="251"/>
    </row>
    <row r="406" spans="1:7" ht="39.9" customHeight="1" x14ac:dyDescent="0.35">
      <c r="A406" s="249" t="s">
        <v>3227</v>
      </c>
      <c r="B406" s="250"/>
      <c r="C406" s="257" t="s">
        <v>3217</v>
      </c>
      <c r="D406" s="258" t="s">
        <v>10</v>
      </c>
      <c r="E406" s="258">
        <v>1</v>
      </c>
      <c r="F406" s="253"/>
      <c r="G406" s="251"/>
    </row>
    <row r="407" spans="1:7" ht="39.9" customHeight="1" x14ac:dyDescent="0.35">
      <c r="A407" s="249" t="s">
        <v>3228</v>
      </c>
      <c r="B407" s="250"/>
      <c r="C407" s="257" t="s">
        <v>3218</v>
      </c>
      <c r="D407" s="258" t="s">
        <v>10</v>
      </c>
      <c r="E407" s="258">
        <v>1</v>
      </c>
      <c r="F407" s="253"/>
      <c r="G407" s="251"/>
    </row>
    <row r="408" spans="1:7" ht="39.9" customHeight="1" x14ac:dyDescent="0.35">
      <c r="A408" s="249" t="s">
        <v>3229</v>
      </c>
      <c r="B408" s="250"/>
      <c r="C408" s="257" t="s">
        <v>3219</v>
      </c>
      <c r="D408" s="258" t="s">
        <v>10</v>
      </c>
      <c r="E408" s="258">
        <v>1</v>
      </c>
      <c r="F408" s="253"/>
      <c r="G408" s="251"/>
    </row>
    <row r="409" spans="1:7" ht="39.9" customHeight="1" x14ac:dyDescent="0.35">
      <c r="A409" s="249" t="s">
        <v>3230</v>
      </c>
      <c r="B409" s="250"/>
      <c r="C409" s="257" t="s">
        <v>3220</v>
      </c>
      <c r="D409" s="258" t="s">
        <v>10</v>
      </c>
      <c r="E409" s="258">
        <v>1</v>
      </c>
      <c r="F409" s="253"/>
      <c r="G409" s="251"/>
    </row>
    <row r="410" spans="1:7" ht="39.9" customHeight="1" x14ac:dyDescent="0.35">
      <c r="A410" s="249" t="s">
        <v>3231</v>
      </c>
      <c r="B410" s="250"/>
      <c r="C410" s="257" t="s">
        <v>3221</v>
      </c>
      <c r="D410" s="258" t="s">
        <v>10</v>
      </c>
      <c r="E410" s="258">
        <v>1</v>
      </c>
      <c r="F410" s="253"/>
      <c r="G410" s="251"/>
    </row>
    <row r="411" spans="1:7" ht="39.9" customHeight="1" x14ac:dyDescent="0.35">
      <c r="A411" s="249" t="s">
        <v>3232</v>
      </c>
      <c r="B411" s="250"/>
      <c r="C411" s="257" t="s">
        <v>3222</v>
      </c>
      <c r="D411" s="258" t="s">
        <v>10</v>
      </c>
      <c r="E411" s="258">
        <v>1</v>
      </c>
      <c r="F411" s="253"/>
      <c r="G411" s="251"/>
    </row>
    <row r="412" spans="1:7" ht="39.9" customHeight="1" x14ac:dyDescent="0.35">
      <c r="A412" s="249" t="s">
        <v>3233</v>
      </c>
      <c r="B412" s="250"/>
      <c r="C412" s="257" t="s">
        <v>3223</v>
      </c>
      <c r="D412" s="258" t="s">
        <v>10</v>
      </c>
      <c r="E412" s="258">
        <v>1</v>
      </c>
      <c r="F412" s="253"/>
      <c r="G412" s="251"/>
    </row>
    <row r="413" spans="1:7" ht="39.9" customHeight="1" thickBot="1" x14ac:dyDescent="0.4">
      <c r="A413" s="260"/>
      <c r="B413" s="250"/>
      <c r="C413" s="257"/>
      <c r="D413" s="258"/>
      <c r="E413" s="258"/>
      <c r="F413" s="253"/>
      <c r="G413" s="251"/>
    </row>
    <row r="414" spans="1:7" ht="39.9" customHeight="1" thickBot="1" x14ac:dyDescent="0.4">
      <c r="A414" s="267"/>
      <c r="B414" s="268"/>
      <c r="C414" s="269" t="s">
        <v>4823</v>
      </c>
      <c r="D414" s="270"/>
      <c r="E414" s="271"/>
      <c r="F414" s="272"/>
      <c r="G414" s="273"/>
    </row>
    <row r="415" spans="1:7" ht="39.9" customHeight="1" x14ac:dyDescent="0.35">
      <c r="A415" s="294"/>
      <c r="B415" s="135"/>
      <c r="C415" s="295"/>
      <c r="D415" s="296"/>
      <c r="E415" s="297"/>
      <c r="F415" s="298"/>
      <c r="G415" s="135"/>
    </row>
  </sheetData>
  <mergeCells count="3">
    <mergeCell ref="C414:E414"/>
    <mergeCell ref="F414:G414"/>
    <mergeCell ref="A2:B2"/>
  </mergeCells>
  <printOptions horizontalCentered="1"/>
  <pageMargins left="0.23622047244094491" right="0.23622047244094491" top="0.74803149606299213" bottom="0.74803149606299213" header="0.31496062992125984" footer="0.31496062992125984"/>
  <pageSetup paperSize="9" scale="62" fitToHeight="0" orientation="portrait" r:id="rId1"/>
  <headerFooter>
    <oddHeader>&amp;C&amp;"Bookman Old Style,Regular"&amp;8&amp;K01+020IRRIGATION TERM CONTRACT- BILL OF QUANTITIES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15"/>
  <sheetViews>
    <sheetView view="pageLayout" topLeftCell="A184" zoomScaleNormal="100" zoomScaleSheetLayoutView="118" workbookViewId="0">
      <selection activeCell="A186" sqref="A186:G187"/>
    </sheetView>
  </sheetViews>
  <sheetFormatPr defaultColWidth="9.08984375" defaultRowHeight="39.9" customHeight="1" x14ac:dyDescent="0.35"/>
  <cols>
    <col min="1" max="1" width="13.08984375" style="54" customWidth="1"/>
    <col min="2" max="2" width="11.54296875" style="26" customWidth="1"/>
    <col min="3" max="3" width="70.9062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39.9" customHeight="1" thickBot="1" x14ac:dyDescent="0.4">
      <c r="A1" s="247"/>
      <c r="B1" s="22" t="s">
        <v>11</v>
      </c>
      <c r="C1" s="22" t="s">
        <v>12</v>
      </c>
      <c r="D1" s="22" t="s">
        <v>1</v>
      </c>
      <c r="E1" s="22" t="s">
        <v>25</v>
      </c>
      <c r="F1" s="248" t="s">
        <v>2</v>
      </c>
      <c r="G1" s="22" t="s">
        <v>3</v>
      </c>
    </row>
    <row r="2" spans="1:7" ht="28.5" customHeight="1" thickBot="1" x14ac:dyDescent="0.4">
      <c r="A2" s="300"/>
      <c r="B2" s="141"/>
      <c r="C2" s="246" t="s">
        <v>3234</v>
      </c>
      <c r="D2" s="276"/>
      <c r="E2" s="276"/>
      <c r="F2" s="277"/>
      <c r="G2" s="278"/>
    </row>
    <row r="3" spans="1:7" ht="39.9" customHeight="1" x14ac:dyDescent="0.35">
      <c r="A3" s="299" t="s">
        <v>3262</v>
      </c>
      <c r="B3" s="250"/>
      <c r="C3" s="138" t="s">
        <v>3315</v>
      </c>
      <c r="D3" s="250"/>
      <c r="E3" s="250"/>
      <c r="F3" s="250"/>
      <c r="G3" s="251"/>
    </row>
    <row r="4" spans="1:7" ht="15.5" x14ac:dyDescent="0.35">
      <c r="A4" s="249"/>
      <c r="B4" s="250"/>
      <c r="C4" s="245"/>
      <c r="D4" s="250"/>
      <c r="E4" s="250"/>
      <c r="F4" s="253"/>
      <c r="G4" s="251"/>
    </row>
    <row r="5" spans="1:7" ht="39.9" customHeight="1" x14ac:dyDescent="0.35">
      <c r="A5" s="249" t="s">
        <v>3263</v>
      </c>
      <c r="B5" s="250"/>
      <c r="C5" s="252" t="s">
        <v>3290</v>
      </c>
      <c r="D5" s="250"/>
      <c r="E5" s="250"/>
      <c r="F5" s="253"/>
      <c r="G5" s="251"/>
    </row>
    <row r="6" spans="1:7" ht="39.9" customHeight="1" x14ac:dyDescent="0.35">
      <c r="A6" s="249" t="s">
        <v>3264</v>
      </c>
      <c r="B6" s="250"/>
      <c r="C6" s="245" t="s">
        <v>3235</v>
      </c>
      <c r="D6" s="250" t="s">
        <v>10</v>
      </c>
      <c r="E6" s="250">
        <v>1</v>
      </c>
      <c r="F6" s="250"/>
      <c r="G6" s="251"/>
    </row>
    <row r="7" spans="1:7" ht="39.9" customHeight="1" x14ac:dyDescent="0.35">
      <c r="A7" s="249" t="s">
        <v>3265</v>
      </c>
      <c r="B7" s="250"/>
      <c r="C7" s="245" t="s">
        <v>3236</v>
      </c>
      <c r="D7" s="250" t="s">
        <v>10</v>
      </c>
      <c r="E7" s="250">
        <v>1</v>
      </c>
      <c r="F7" s="250"/>
      <c r="G7" s="251"/>
    </row>
    <row r="8" spans="1:7" ht="39.9" customHeight="1" x14ac:dyDescent="0.35">
      <c r="A8" s="249" t="s">
        <v>3266</v>
      </c>
      <c r="B8" s="250"/>
      <c r="C8" s="245" t="s">
        <v>3237</v>
      </c>
      <c r="D8" s="250" t="s">
        <v>10</v>
      </c>
      <c r="E8" s="250">
        <v>1</v>
      </c>
      <c r="F8" s="253"/>
      <c r="G8" s="251"/>
    </row>
    <row r="9" spans="1:7" ht="39.9" customHeight="1" x14ac:dyDescent="0.35">
      <c r="A9" s="249" t="s">
        <v>3267</v>
      </c>
      <c r="B9" s="250"/>
      <c r="C9" s="245" t="s">
        <v>3238</v>
      </c>
      <c r="D9" s="250" t="s">
        <v>10</v>
      </c>
      <c r="E9" s="250">
        <v>1</v>
      </c>
      <c r="F9" s="253"/>
      <c r="G9" s="251"/>
    </row>
    <row r="10" spans="1:7" ht="39.9" customHeight="1" x14ac:dyDescent="0.35">
      <c r="A10" s="249" t="s">
        <v>3268</v>
      </c>
      <c r="B10" s="250"/>
      <c r="C10" s="245" t="s">
        <v>3239</v>
      </c>
      <c r="D10" s="250" t="s">
        <v>10</v>
      </c>
      <c r="E10" s="250">
        <v>1</v>
      </c>
      <c r="F10" s="250"/>
      <c r="G10" s="251"/>
    </row>
    <row r="11" spans="1:7" ht="15.5" x14ac:dyDescent="0.35">
      <c r="A11" s="249"/>
      <c r="B11" s="250"/>
      <c r="C11" s="245"/>
      <c r="D11" s="250"/>
      <c r="E11" s="250"/>
      <c r="F11" s="250"/>
      <c r="G11" s="251"/>
    </row>
    <row r="12" spans="1:7" ht="39.9" customHeight="1" x14ac:dyDescent="0.35">
      <c r="A12" s="249" t="s">
        <v>3269</v>
      </c>
      <c r="B12" s="250"/>
      <c r="C12" s="245" t="s">
        <v>3240</v>
      </c>
      <c r="D12" s="250" t="s">
        <v>10</v>
      </c>
      <c r="E12" s="250">
        <v>1</v>
      </c>
      <c r="F12" s="250"/>
      <c r="G12" s="251"/>
    </row>
    <row r="13" spans="1:7" ht="39.9" customHeight="1" x14ac:dyDescent="0.35">
      <c r="A13" s="249" t="s">
        <v>3270</v>
      </c>
      <c r="B13" s="250"/>
      <c r="C13" s="245" t="s">
        <v>3241</v>
      </c>
      <c r="D13" s="250" t="s">
        <v>10</v>
      </c>
      <c r="E13" s="250">
        <v>1</v>
      </c>
      <c r="F13" s="250"/>
      <c r="G13" s="251"/>
    </row>
    <row r="14" spans="1:7" ht="39.9" customHeight="1" x14ac:dyDescent="0.35">
      <c r="A14" s="249" t="s">
        <v>3271</v>
      </c>
      <c r="B14" s="250"/>
      <c r="C14" s="245" t="s">
        <v>3242</v>
      </c>
      <c r="D14" s="250" t="s">
        <v>10</v>
      </c>
      <c r="E14" s="250">
        <v>1</v>
      </c>
      <c r="F14" s="253"/>
      <c r="G14" s="251"/>
    </row>
    <row r="15" spans="1:7" ht="39.9" customHeight="1" x14ac:dyDescent="0.35">
      <c r="A15" s="249" t="s">
        <v>3272</v>
      </c>
      <c r="B15" s="250"/>
      <c r="C15" s="245" t="s">
        <v>3243</v>
      </c>
      <c r="D15" s="250" t="s">
        <v>10</v>
      </c>
      <c r="E15" s="250">
        <v>1</v>
      </c>
      <c r="F15" s="253"/>
      <c r="G15" s="251"/>
    </row>
    <row r="16" spans="1:7" ht="39.9" customHeight="1" x14ac:dyDescent="0.35">
      <c r="A16" s="249" t="s">
        <v>3273</v>
      </c>
      <c r="B16" s="250"/>
      <c r="C16" s="245" t="s">
        <v>3244</v>
      </c>
      <c r="D16" s="250" t="s">
        <v>10</v>
      </c>
      <c r="E16" s="250">
        <v>1</v>
      </c>
      <c r="F16" s="253"/>
      <c r="G16" s="251"/>
    </row>
    <row r="17" spans="1:7" ht="15.5" x14ac:dyDescent="0.35">
      <c r="A17" s="249"/>
      <c r="B17" s="250"/>
      <c r="C17" s="245"/>
      <c r="D17" s="250"/>
      <c r="E17" s="250"/>
      <c r="F17" s="250"/>
      <c r="G17" s="251"/>
    </row>
    <row r="18" spans="1:7" ht="39.9" customHeight="1" x14ac:dyDescent="0.35">
      <c r="A18" s="249" t="s">
        <v>3274</v>
      </c>
      <c r="B18" s="250"/>
      <c r="C18" s="252" t="s">
        <v>3291</v>
      </c>
      <c r="D18" s="250"/>
      <c r="E18" s="250"/>
      <c r="F18" s="250"/>
      <c r="G18" s="251"/>
    </row>
    <row r="19" spans="1:7" ht="39.9" customHeight="1" x14ac:dyDescent="0.35">
      <c r="A19" s="249" t="s">
        <v>3275</v>
      </c>
      <c r="B19" s="250"/>
      <c r="C19" s="245" t="s">
        <v>3251</v>
      </c>
      <c r="D19" s="250" t="s">
        <v>10</v>
      </c>
      <c r="E19" s="250">
        <v>1</v>
      </c>
      <c r="F19" s="253"/>
      <c r="G19" s="251"/>
    </row>
    <row r="20" spans="1:7" ht="39.9" customHeight="1" x14ac:dyDescent="0.35">
      <c r="A20" s="249" t="s">
        <v>3276</v>
      </c>
      <c r="B20" s="250"/>
      <c r="C20" s="245" t="s">
        <v>3252</v>
      </c>
      <c r="D20" s="250" t="s">
        <v>10</v>
      </c>
      <c r="E20" s="250">
        <v>1</v>
      </c>
      <c r="F20" s="253"/>
      <c r="G20" s="251"/>
    </row>
    <row r="21" spans="1:7" ht="39.9" customHeight="1" x14ac:dyDescent="0.35">
      <c r="A21" s="249" t="s">
        <v>3277</v>
      </c>
      <c r="B21" s="250"/>
      <c r="C21" s="245" t="s">
        <v>3253</v>
      </c>
      <c r="D21" s="250" t="s">
        <v>10</v>
      </c>
      <c r="E21" s="250">
        <v>1</v>
      </c>
      <c r="F21" s="250"/>
      <c r="G21" s="251"/>
    </row>
    <row r="22" spans="1:7" ht="39.9" customHeight="1" x14ac:dyDescent="0.35">
      <c r="A22" s="249" t="s">
        <v>3278</v>
      </c>
      <c r="B22" s="250"/>
      <c r="C22" s="245" t="s">
        <v>3254</v>
      </c>
      <c r="D22" s="250" t="s">
        <v>10</v>
      </c>
      <c r="E22" s="250">
        <v>1</v>
      </c>
      <c r="F22" s="250"/>
      <c r="G22" s="251"/>
    </row>
    <row r="23" spans="1:7" ht="39.9" customHeight="1" x14ac:dyDescent="0.35">
      <c r="A23" s="249" t="s">
        <v>3279</v>
      </c>
      <c r="B23" s="250"/>
      <c r="C23" s="245" t="s">
        <v>3255</v>
      </c>
      <c r="D23" s="250" t="s">
        <v>10</v>
      </c>
      <c r="E23" s="250">
        <v>1</v>
      </c>
      <c r="F23" s="250"/>
      <c r="G23" s="251"/>
    </row>
    <row r="24" spans="1:7" ht="39.9" customHeight="1" x14ac:dyDescent="0.35">
      <c r="A24" s="249" t="s">
        <v>3280</v>
      </c>
      <c r="B24" s="250"/>
      <c r="C24" s="245" t="s">
        <v>3257</v>
      </c>
      <c r="D24" s="250" t="s">
        <v>10</v>
      </c>
      <c r="E24" s="250">
        <v>1</v>
      </c>
      <c r="F24" s="253"/>
      <c r="G24" s="251"/>
    </row>
    <row r="25" spans="1:7" ht="39.9" customHeight="1" x14ac:dyDescent="0.35">
      <c r="A25" s="249" t="s">
        <v>3281</v>
      </c>
      <c r="B25" s="250"/>
      <c r="C25" s="245" t="s">
        <v>3258</v>
      </c>
      <c r="D25" s="250" t="s">
        <v>10</v>
      </c>
      <c r="E25" s="250">
        <v>1</v>
      </c>
      <c r="F25" s="250"/>
      <c r="G25" s="251"/>
    </row>
    <row r="26" spans="1:7" ht="39.9" customHeight="1" x14ac:dyDescent="0.35">
      <c r="A26" s="249" t="s">
        <v>3282</v>
      </c>
      <c r="B26" s="250"/>
      <c r="C26" s="257" t="s">
        <v>3259</v>
      </c>
      <c r="D26" s="250" t="s">
        <v>10</v>
      </c>
      <c r="E26" s="250">
        <v>1</v>
      </c>
      <c r="F26" s="253"/>
      <c r="G26" s="251"/>
    </row>
    <row r="27" spans="1:7" ht="39.9" customHeight="1" x14ac:dyDescent="0.35">
      <c r="A27" s="249" t="s">
        <v>3283</v>
      </c>
      <c r="B27" s="250"/>
      <c r="C27" s="245" t="s">
        <v>3260</v>
      </c>
      <c r="D27" s="250" t="s">
        <v>10</v>
      </c>
      <c r="E27" s="250">
        <v>1</v>
      </c>
      <c r="F27" s="253"/>
      <c r="G27" s="251"/>
    </row>
    <row r="28" spans="1:7" ht="39.9" customHeight="1" thickBot="1" x14ac:dyDescent="0.4">
      <c r="A28" s="249" t="s">
        <v>3284</v>
      </c>
      <c r="B28" s="250"/>
      <c r="C28" s="255" t="s">
        <v>3261</v>
      </c>
      <c r="D28" s="250" t="s">
        <v>10</v>
      </c>
      <c r="E28" s="250">
        <v>1</v>
      </c>
      <c r="F28" s="250"/>
      <c r="G28" s="251"/>
    </row>
    <row r="29" spans="1:7" ht="39.9" customHeight="1" thickBot="1" x14ac:dyDescent="0.4">
      <c r="A29" s="149" t="s">
        <v>6588</v>
      </c>
      <c r="B29" s="150"/>
      <c r="C29" s="151" t="s">
        <v>6505</v>
      </c>
      <c r="D29" s="152"/>
      <c r="E29" s="152"/>
      <c r="F29" s="152"/>
      <c r="G29" s="153"/>
    </row>
    <row r="30" spans="1:7" ht="35" customHeight="1" thickBot="1" x14ac:dyDescent="0.4">
      <c r="A30" s="149" t="s">
        <v>6588</v>
      </c>
      <c r="B30" s="150"/>
      <c r="C30" s="151" t="s">
        <v>6507</v>
      </c>
      <c r="D30" s="152"/>
      <c r="E30" s="152"/>
      <c r="F30" s="152"/>
      <c r="G30" s="153"/>
    </row>
    <row r="31" spans="1:7" ht="39.9" customHeight="1" x14ac:dyDescent="0.35">
      <c r="A31" s="249" t="s">
        <v>3372</v>
      </c>
      <c r="B31" s="250"/>
      <c r="C31" s="252" t="s">
        <v>3289</v>
      </c>
      <c r="D31" s="258"/>
      <c r="E31" s="258"/>
      <c r="F31" s="250"/>
      <c r="G31" s="251"/>
    </row>
    <row r="32" spans="1:7" ht="39.9" customHeight="1" x14ac:dyDescent="0.35">
      <c r="A32" s="249" t="s">
        <v>3373</v>
      </c>
      <c r="B32" s="250"/>
      <c r="C32" s="245" t="s">
        <v>3292</v>
      </c>
      <c r="D32" s="250" t="s">
        <v>10</v>
      </c>
      <c r="E32" s="250">
        <v>1</v>
      </c>
      <c r="F32" s="253"/>
      <c r="G32" s="251"/>
    </row>
    <row r="33" spans="1:7" ht="39.9" customHeight="1" x14ac:dyDescent="0.35">
      <c r="A33" s="249" t="s">
        <v>3374</v>
      </c>
      <c r="B33" s="250"/>
      <c r="C33" s="245" t="s">
        <v>3299</v>
      </c>
      <c r="D33" s="250" t="s">
        <v>10</v>
      </c>
      <c r="E33" s="250">
        <v>1</v>
      </c>
      <c r="F33" s="253"/>
      <c r="G33" s="251"/>
    </row>
    <row r="34" spans="1:7" ht="39.9" customHeight="1" x14ac:dyDescent="0.35">
      <c r="A34" s="249" t="s">
        <v>3375</v>
      </c>
      <c r="B34" s="250"/>
      <c r="C34" s="245" t="s">
        <v>3300</v>
      </c>
      <c r="D34" s="250" t="s">
        <v>10</v>
      </c>
      <c r="E34" s="250">
        <v>1</v>
      </c>
      <c r="F34" s="250"/>
      <c r="G34" s="251"/>
    </row>
    <row r="35" spans="1:7" ht="39.9" customHeight="1" x14ac:dyDescent="0.35">
      <c r="A35" s="249" t="s">
        <v>3376</v>
      </c>
      <c r="B35" s="250"/>
      <c r="C35" s="257" t="s">
        <v>3301</v>
      </c>
      <c r="D35" s="250" t="s">
        <v>10</v>
      </c>
      <c r="E35" s="250">
        <v>1</v>
      </c>
      <c r="F35" s="250"/>
      <c r="G35" s="251"/>
    </row>
    <row r="36" spans="1:7" ht="39.9" customHeight="1" x14ac:dyDescent="0.35">
      <c r="A36" s="249" t="s">
        <v>3377</v>
      </c>
      <c r="B36" s="250"/>
      <c r="C36" s="245" t="s">
        <v>3302</v>
      </c>
      <c r="D36" s="250" t="s">
        <v>10</v>
      </c>
      <c r="E36" s="250">
        <v>1</v>
      </c>
      <c r="F36" s="250"/>
      <c r="G36" s="251"/>
    </row>
    <row r="37" spans="1:7" ht="39.9" customHeight="1" x14ac:dyDescent="0.35">
      <c r="A37" s="249" t="s">
        <v>3378</v>
      </c>
      <c r="B37" s="250"/>
      <c r="C37" s="255" t="s">
        <v>3303</v>
      </c>
      <c r="D37" s="250" t="s">
        <v>10</v>
      </c>
      <c r="E37" s="250">
        <v>1</v>
      </c>
      <c r="F37" s="253"/>
      <c r="G37" s="251"/>
    </row>
    <row r="38" spans="1:7" ht="39.9" customHeight="1" x14ac:dyDescent="0.35">
      <c r="A38" s="249" t="s">
        <v>3379</v>
      </c>
      <c r="B38" s="250"/>
      <c r="C38" s="257" t="s">
        <v>3293</v>
      </c>
      <c r="D38" s="250" t="s">
        <v>10</v>
      </c>
      <c r="E38" s="250">
        <v>1</v>
      </c>
      <c r="F38" s="253"/>
      <c r="G38" s="251"/>
    </row>
    <row r="39" spans="1:7" ht="39.9" customHeight="1" x14ac:dyDescent="0.35">
      <c r="A39" s="249" t="s">
        <v>3380</v>
      </c>
      <c r="B39" s="250"/>
      <c r="C39" s="257" t="s">
        <v>3294</v>
      </c>
      <c r="D39" s="250" t="s">
        <v>10</v>
      </c>
      <c r="E39" s="250">
        <v>1</v>
      </c>
      <c r="F39" s="250"/>
      <c r="G39" s="251"/>
    </row>
    <row r="40" spans="1:7" ht="39.9" customHeight="1" x14ac:dyDescent="0.35">
      <c r="A40" s="249" t="s">
        <v>3381</v>
      </c>
      <c r="B40" s="250"/>
      <c r="C40" s="257" t="s">
        <v>3295</v>
      </c>
      <c r="D40" s="250" t="s">
        <v>10</v>
      </c>
      <c r="E40" s="250">
        <v>1</v>
      </c>
      <c r="F40" s="250"/>
      <c r="G40" s="251"/>
    </row>
    <row r="41" spans="1:7" ht="39.9" customHeight="1" x14ac:dyDescent="0.35">
      <c r="A41" s="249" t="s">
        <v>3382</v>
      </c>
      <c r="B41" s="250"/>
      <c r="C41" s="255" t="s">
        <v>3296</v>
      </c>
      <c r="D41" s="250" t="s">
        <v>10</v>
      </c>
      <c r="E41" s="250">
        <v>1</v>
      </c>
      <c r="F41" s="250"/>
      <c r="G41" s="251"/>
    </row>
    <row r="42" spans="1:7" ht="39.9" customHeight="1" x14ac:dyDescent="0.35">
      <c r="A42" s="249" t="s">
        <v>3383</v>
      </c>
      <c r="B42" s="250"/>
      <c r="C42" s="257" t="s">
        <v>3297</v>
      </c>
      <c r="D42" s="250" t="s">
        <v>10</v>
      </c>
      <c r="E42" s="250">
        <v>1</v>
      </c>
      <c r="F42" s="253"/>
      <c r="G42" s="251"/>
    </row>
    <row r="43" spans="1:7" ht="39.9" customHeight="1" x14ac:dyDescent="0.35">
      <c r="A43" s="249" t="s">
        <v>3384</v>
      </c>
      <c r="B43" s="250"/>
      <c r="C43" s="257" t="s">
        <v>3304</v>
      </c>
      <c r="D43" s="250" t="s">
        <v>10</v>
      </c>
      <c r="E43" s="250">
        <v>1</v>
      </c>
      <c r="F43" s="253"/>
      <c r="G43" s="251"/>
    </row>
    <row r="44" spans="1:7" ht="39.9" customHeight="1" x14ac:dyDescent="0.35">
      <c r="A44" s="249" t="s">
        <v>3385</v>
      </c>
      <c r="B44" s="250"/>
      <c r="C44" s="257" t="s">
        <v>3305</v>
      </c>
      <c r="D44" s="250" t="s">
        <v>10</v>
      </c>
      <c r="E44" s="250">
        <v>1</v>
      </c>
      <c r="F44" s="253"/>
      <c r="G44" s="251"/>
    </row>
    <row r="45" spans="1:7" ht="39.9" customHeight="1" x14ac:dyDescent="0.35">
      <c r="A45" s="249" t="s">
        <v>3386</v>
      </c>
      <c r="B45" s="250"/>
      <c r="C45" s="257" t="s">
        <v>3306</v>
      </c>
      <c r="D45" s="250" t="s">
        <v>10</v>
      </c>
      <c r="E45" s="250">
        <v>1</v>
      </c>
      <c r="F45" s="253"/>
      <c r="G45" s="251"/>
    </row>
    <row r="46" spans="1:7" ht="39.9" customHeight="1" x14ac:dyDescent="0.35">
      <c r="A46" s="249" t="s">
        <v>3387</v>
      </c>
      <c r="B46" s="250"/>
      <c r="C46" s="257" t="s">
        <v>3307</v>
      </c>
      <c r="D46" s="250" t="s">
        <v>10</v>
      </c>
      <c r="E46" s="250">
        <v>1</v>
      </c>
      <c r="F46" s="250"/>
      <c r="G46" s="251"/>
    </row>
    <row r="47" spans="1:7" ht="39.9" customHeight="1" x14ac:dyDescent="0.35">
      <c r="A47" s="249" t="s">
        <v>3388</v>
      </c>
      <c r="B47" s="250"/>
      <c r="C47" s="257" t="s">
        <v>3308</v>
      </c>
      <c r="D47" s="250" t="s">
        <v>10</v>
      </c>
      <c r="E47" s="250">
        <v>1</v>
      </c>
      <c r="F47" s="250"/>
      <c r="G47" s="251"/>
    </row>
    <row r="48" spans="1:7" ht="39.9" customHeight="1" x14ac:dyDescent="0.35">
      <c r="A48" s="249" t="s">
        <v>3389</v>
      </c>
      <c r="B48" s="250"/>
      <c r="C48" s="257" t="s">
        <v>3310</v>
      </c>
      <c r="D48" s="250" t="s">
        <v>10</v>
      </c>
      <c r="E48" s="250">
        <v>1</v>
      </c>
      <c r="F48" s="250"/>
      <c r="G48" s="251"/>
    </row>
    <row r="49" spans="1:7" ht="39.9" customHeight="1" x14ac:dyDescent="0.35">
      <c r="A49" s="249" t="s">
        <v>3390</v>
      </c>
      <c r="B49" s="250"/>
      <c r="C49" s="257" t="s">
        <v>3311</v>
      </c>
      <c r="D49" s="250" t="s">
        <v>10</v>
      </c>
      <c r="E49" s="250">
        <v>1</v>
      </c>
      <c r="F49" s="253"/>
      <c r="G49" s="251"/>
    </row>
    <row r="50" spans="1:7" ht="39.9" customHeight="1" x14ac:dyDescent="0.35">
      <c r="A50" s="249" t="s">
        <v>3391</v>
      </c>
      <c r="B50" s="250"/>
      <c r="C50" s="257" t="s">
        <v>3312</v>
      </c>
      <c r="D50" s="250" t="s">
        <v>10</v>
      </c>
      <c r="E50" s="250">
        <v>1</v>
      </c>
      <c r="F50" s="253"/>
      <c r="G50" s="251"/>
    </row>
    <row r="51" spans="1:7" ht="39.9" customHeight="1" x14ac:dyDescent="0.35">
      <c r="A51" s="249" t="s">
        <v>3392</v>
      </c>
      <c r="B51" s="250"/>
      <c r="C51" s="257" t="s">
        <v>3313</v>
      </c>
      <c r="D51" s="250" t="s">
        <v>10</v>
      </c>
      <c r="E51" s="250">
        <v>1</v>
      </c>
      <c r="F51" s="250"/>
      <c r="G51" s="251"/>
    </row>
    <row r="52" spans="1:7" ht="39.9" customHeight="1" x14ac:dyDescent="0.35">
      <c r="A52" s="249" t="s">
        <v>3393</v>
      </c>
      <c r="B52" s="250"/>
      <c r="C52" s="257" t="s">
        <v>3314</v>
      </c>
      <c r="D52" s="250" t="s">
        <v>10</v>
      </c>
      <c r="E52" s="250">
        <v>1</v>
      </c>
      <c r="F52" s="250"/>
      <c r="G52" s="251"/>
    </row>
    <row r="53" spans="1:7" ht="39.9" customHeight="1" x14ac:dyDescent="0.35">
      <c r="A53" s="249"/>
      <c r="B53" s="250"/>
      <c r="C53" s="257"/>
      <c r="D53" s="302"/>
      <c r="E53" s="302"/>
      <c r="F53" s="253"/>
      <c r="G53" s="251"/>
    </row>
    <row r="54" spans="1:7" ht="39.9" customHeight="1" thickBot="1" x14ac:dyDescent="0.4">
      <c r="A54" s="249"/>
      <c r="B54" s="250"/>
      <c r="C54" s="257"/>
      <c r="D54" s="302"/>
      <c r="E54" s="302"/>
      <c r="F54" s="253"/>
      <c r="G54" s="251"/>
    </row>
    <row r="55" spans="1:7" ht="39.9" customHeight="1" thickBot="1" x14ac:dyDescent="0.4">
      <c r="A55" s="149" t="s">
        <v>6588</v>
      </c>
      <c r="B55" s="150"/>
      <c r="C55" s="151" t="s">
        <v>6505</v>
      </c>
      <c r="D55" s="152"/>
      <c r="E55" s="152"/>
      <c r="F55" s="152"/>
      <c r="G55" s="153"/>
    </row>
    <row r="56" spans="1:7" ht="39.9" customHeight="1" thickBot="1" x14ac:dyDescent="0.4">
      <c r="A56" s="149" t="s">
        <v>6588</v>
      </c>
      <c r="B56" s="150"/>
      <c r="C56" s="151" t="s">
        <v>6507</v>
      </c>
      <c r="D56" s="152"/>
      <c r="E56" s="152"/>
      <c r="F56" s="152"/>
      <c r="G56" s="153"/>
    </row>
    <row r="57" spans="1:7" ht="39.9" customHeight="1" x14ac:dyDescent="0.35">
      <c r="A57" s="249" t="s">
        <v>3415</v>
      </c>
      <c r="B57" s="250"/>
      <c r="C57" s="252" t="s">
        <v>3316</v>
      </c>
      <c r="D57" s="258"/>
      <c r="E57" s="258"/>
      <c r="F57" s="253"/>
      <c r="G57" s="251"/>
    </row>
    <row r="58" spans="1:7" ht="39.9" customHeight="1" x14ac:dyDescent="0.35">
      <c r="A58" s="249" t="s">
        <v>3394</v>
      </c>
      <c r="B58" s="250"/>
      <c r="C58" s="255" t="s">
        <v>3575</v>
      </c>
      <c r="D58" s="256" t="s">
        <v>10</v>
      </c>
      <c r="E58" s="256">
        <v>1</v>
      </c>
      <c r="F58" s="253"/>
      <c r="G58" s="251"/>
    </row>
    <row r="59" spans="1:7" ht="39.9" customHeight="1" x14ac:dyDescent="0.35">
      <c r="A59" s="249" t="s">
        <v>3395</v>
      </c>
      <c r="B59" s="250"/>
      <c r="C59" s="257" t="s">
        <v>3576</v>
      </c>
      <c r="D59" s="258" t="s">
        <v>10</v>
      </c>
      <c r="E59" s="258">
        <v>1</v>
      </c>
      <c r="F59" s="250"/>
      <c r="G59" s="251"/>
    </row>
    <row r="60" spans="1:7" ht="39.9" customHeight="1" x14ac:dyDescent="0.35">
      <c r="A60" s="249" t="s">
        <v>3396</v>
      </c>
      <c r="B60" s="250"/>
      <c r="C60" s="257" t="s">
        <v>3577</v>
      </c>
      <c r="D60" s="258" t="s">
        <v>10</v>
      </c>
      <c r="E60" s="258">
        <v>1</v>
      </c>
      <c r="F60" s="250"/>
      <c r="G60" s="251"/>
    </row>
    <row r="61" spans="1:7" ht="39.9" customHeight="1" x14ac:dyDescent="0.35">
      <c r="A61" s="249" t="s">
        <v>3397</v>
      </c>
      <c r="B61" s="250"/>
      <c r="C61" s="257" t="s">
        <v>3578</v>
      </c>
      <c r="D61" s="258" t="s">
        <v>10</v>
      </c>
      <c r="E61" s="258">
        <v>1</v>
      </c>
      <c r="F61" s="250"/>
      <c r="G61" s="251"/>
    </row>
    <row r="62" spans="1:7" ht="39.9" customHeight="1" x14ac:dyDescent="0.35">
      <c r="A62" s="249" t="s">
        <v>3398</v>
      </c>
      <c r="B62" s="250"/>
      <c r="C62" s="257" t="s">
        <v>3579</v>
      </c>
      <c r="D62" s="258" t="s">
        <v>10</v>
      </c>
      <c r="E62" s="258">
        <v>1</v>
      </c>
      <c r="F62" s="253"/>
      <c r="G62" s="251"/>
    </row>
    <row r="63" spans="1:7" ht="39.9" customHeight="1" x14ac:dyDescent="0.35">
      <c r="A63" s="249" t="s">
        <v>3399</v>
      </c>
      <c r="B63" s="250"/>
      <c r="C63" s="257" t="s">
        <v>3580</v>
      </c>
      <c r="D63" s="258" t="s">
        <v>10</v>
      </c>
      <c r="E63" s="258">
        <v>1</v>
      </c>
      <c r="F63" s="253"/>
      <c r="G63" s="251"/>
    </row>
    <row r="64" spans="1:7" ht="39.9" customHeight="1" x14ac:dyDescent="0.35">
      <c r="A64" s="249" t="s">
        <v>3400</v>
      </c>
      <c r="B64" s="250"/>
      <c r="C64" s="257" t="s">
        <v>3581</v>
      </c>
      <c r="D64" s="258" t="s">
        <v>10</v>
      </c>
      <c r="E64" s="258">
        <v>1</v>
      </c>
      <c r="F64" s="250"/>
      <c r="G64" s="251"/>
    </row>
    <row r="65" spans="1:7" ht="39.9" customHeight="1" x14ac:dyDescent="0.35">
      <c r="A65" s="249" t="s">
        <v>3401</v>
      </c>
      <c r="B65" s="250"/>
      <c r="C65" s="257" t="s">
        <v>3582</v>
      </c>
      <c r="D65" s="258" t="s">
        <v>10</v>
      </c>
      <c r="E65" s="258">
        <v>1</v>
      </c>
      <c r="F65" s="250"/>
      <c r="G65" s="251"/>
    </row>
    <row r="66" spans="1:7" ht="39.9" customHeight="1" x14ac:dyDescent="0.35">
      <c r="A66" s="249" t="s">
        <v>3402</v>
      </c>
      <c r="B66" s="250"/>
      <c r="C66" s="257" t="s">
        <v>3583</v>
      </c>
      <c r="D66" s="258" t="s">
        <v>10</v>
      </c>
      <c r="E66" s="258">
        <v>1</v>
      </c>
      <c r="F66" s="250"/>
      <c r="G66" s="251"/>
    </row>
    <row r="67" spans="1:7" ht="39.9" customHeight="1" x14ac:dyDescent="0.35">
      <c r="A67" s="249" t="s">
        <v>3403</v>
      </c>
      <c r="B67" s="250"/>
      <c r="C67" s="257" t="s">
        <v>3584</v>
      </c>
      <c r="D67" s="258" t="s">
        <v>10</v>
      </c>
      <c r="E67" s="258">
        <v>1</v>
      </c>
      <c r="F67" s="253"/>
      <c r="G67" s="251"/>
    </row>
    <row r="68" spans="1:7" ht="39.9" customHeight="1" x14ac:dyDescent="0.35">
      <c r="A68" s="249" t="s">
        <v>3404</v>
      </c>
      <c r="B68" s="250"/>
      <c r="C68" s="257" t="s">
        <v>3585</v>
      </c>
      <c r="D68" s="258" t="s">
        <v>10</v>
      </c>
      <c r="E68" s="258">
        <v>1</v>
      </c>
      <c r="F68" s="253"/>
      <c r="G68" s="251"/>
    </row>
    <row r="69" spans="1:7" ht="39.9" customHeight="1" x14ac:dyDescent="0.35">
      <c r="A69" s="249" t="s">
        <v>3405</v>
      </c>
      <c r="B69" s="250"/>
      <c r="C69" s="257" t="s">
        <v>3586</v>
      </c>
      <c r="D69" s="258" t="s">
        <v>10</v>
      </c>
      <c r="E69" s="258">
        <v>1</v>
      </c>
      <c r="F69" s="250"/>
      <c r="G69" s="251"/>
    </row>
    <row r="70" spans="1:7" ht="39.9" customHeight="1" x14ac:dyDescent="0.35">
      <c r="A70" s="249" t="s">
        <v>3406</v>
      </c>
      <c r="B70" s="250"/>
      <c r="C70" s="257" t="s">
        <v>3587</v>
      </c>
      <c r="D70" s="258" t="s">
        <v>10</v>
      </c>
      <c r="E70" s="258">
        <v>1</v>
      </c>
      <c r="F70" s="250"/>
      <c r="G70" s="251"/>
    </row>
    <row r="71" spans="1:7" ht="39.9" customHeight="1" x14ac:dyDescent="0.35">
      <c r="A71" s="249" t="s">
        <v>3407</v>
      </c>
      <c r="B71" s="250"/>
      <c r="C71" s="257" t="s">
        <v>3588</v>
      </c>
      <c r="D71" s="258" t="s">
        <v>10</v>
      </c>
      <c r="E71" s="258">
        <v>1</v>
      </c>
      <c r="F71" s="250"/>
      <c r="G71" s="251"/>
    </row>
    <row r="72" spans="1:7" ht="39.9" customHeight="1" x14ac:dyDescent="0.35">
      <c r="A72" s="249" t="s">
        <v>3408</v>
      </c>
      <c r="B72" s="250"/>
      <c r="C72" s="257" t="s">
        <v>3589</v>
      </c>
      <c r="D72" s="258" t="s">
        <v>10</v>
      </c>
      <c r="E72" s="258">
        <v>1</v>
      </c>
      <c r="F72" s="253"/>
      <c r="G72" s="251"/>
    </row>
    <row r="73" spans="1:7" ht="39.9" customHeight="1" x14ac:dyDescent="0.35">
      <c r="A73" s="249" t="s">
        <v>3409</v>
      </c>
      <c r="B73" s="250"/>
      <c r="C73" s="257" t="s">
        <v>3590</v>
      </c>
      <c r="D73" s="258" t="s">
        <v>10</v>
      </c>
      <c r="E73" s="258">
        <v>1</v>
      </c>
      <c r="F73" s="253"/>
      <c r="G73" s="251"/>
    </row>
    <row r="74" spans="1:7" ht="39.9" customHeight="1" x14ac:dyDescent="0.35">
      <c r="A74" s="249" t="s">
        <v>3410</v>
      </c>
      <c r="B74" s="250"/>
      <c r="C74" s="257" t="s">
        <v>3591</v>
      </c>
      <c r="D74" s="258" t="s">
        <v>10</v>
      </c>
      <c r="E74" s="258">
        <v>1</v>
      </c>
      <c r="F74" s="250"/>
      <c r="G74" s="251"/>
    </row>
    <row r="75" spans="1:7" ht="39.9" customHeight="1" x14ac:dyDescent="0.35">
      <c r="A75" s="249" t="s">
        <v>3411</v>
      </c>
      <c r="B75" s="250"/>
      <c r="C75" s="257" t="s">
        <v>3592</v>
      </c>
      <c r="D75" s="258" t="s">
        <v>10</v>
      </c>
      <c r="E75" s="258">
        <v>1</v>
      </c>
      <c r="F75" s="250"/>
      <c r="G75" s="251"/>
    </row>
    <row r="76" spans="1:7" ht="39.9" customHeight="1" x14ac:dyDescent="0.35">
      <c r="A76" s="249" t="s">
        <v>3412</v>
      </c>
      <c r="B76" s="250"/>
      <c r="C76" s="257" t="s">
        <v>3312</v>
      </c>
      <c r="D76" s="258" t="s">
        <v>10</v>
      </c>
      <c r="E76" s="258">
        <v>1</v>
      </c>
      <c r="F76" s="250"/>
      <c r="G76" s="251"/>
    </row>
    <row r="77" spans="1:7" ht="39.9" customHeight="1" x14ac:dyDescent="0.35">
      <c r="A77" s="249" t="s">
        <v>3413</v>
      </c>
      <c r="B77" s="250"/>
      <c r="C77" s="257" t="s">
        <v>3593</v>
      </c>
      <c r="D77" s="258" t="s">
        <v>10</v>
      </c>
      <c r="E77" s="258">
        <v>1</v>
      </c>
      <c r="F77" s="253"/>
      <c r="G77" s="251"/>
    </row>
    <row r="78" spans="1:7" ht="39.9" customHeight="1" x14ac:dyDescent="0.35">
      <c r="A78" s="249" t="s">
        <v>3414</v>
      </c>
      <c r="B78" s="250"/>
      <c r="C78" s="257" t="s">
        <v>3594</v>
      </c>
      <c r="D78" s="258" t="s">
        <v>10</v>
      </c>
      <c r="E78" s="258">
        <v>1</v>
      </c>
      <c r="F78" s="253"/>
      <c r="G78" s="251"/>
    </row>
    <row r="79" spans="1:7" ht="39.9" customHeight="1" x14ac:dyDescent="0.35">
      <c r="A79" s="249"/>
      <c r="B79" s="250"/>
      <c r="C79" s="257"/>
      <c r="D79" s="258"/>
      <c r="E79" s="258"/>
      <c r="F79" s="253"/>
      <c r="G79" s="251"/>
    </row>
    <row r="80" spans="1:7" ht="39.9" customHeight="1" thickBot="1" x14ac:dyDescent="0.4">
      <c r="A80" s="249"/>
      <c r="B80" s="250"/>
      <c r="C80" s="257"/>
      <c r="D80" s="258"/>
      <c r="E80" s="258"/>
      <c r="F80" s="253"/>
      <c r="G80" s="251"/>
    </row>
    <row r="81" spans="1:7" ht="39.9" customHeight="1" thickBot="1" x14ac:dyDescent="0.4">
      <c r="A81" s="149" t="s">
        <v>6588</v>
      </c>
      <c r="B81" s="150"/>
      <c r="C81" s="151" t="s">
        <v>6505</v>
      </c>
      <c r="D81" s="152"/>
      <c r="E81" s="152"/>
      <c r="F81" s="152"/>
      <c r="G81" s="153"/>
    </row>
    <row r="82" spans="1:7" ht="39.9" customHeight="1" thickBot="1" x14ac:dyDescent="0.4">
      <c r="A82" s="149" t="s">
        <v>6588</v>
      </c>
      <c r="B82" s="150"/>
      <c r="C82" s="151" t="s">
        <v>6507</v>
      </c>
      <c r="D82" s="152"/>
      <c r="E82" s="152"/>
      <c r="F82" s="152"/>
      <c r="G82" s="153"/>
    </row>
    <row r="83" spans="1:7" ht="39.9" customHeight="1" x14ac:dyDescent="0.35">
      <c r="A83" s="249" t="s">
        <v>3416</v>
      </c>
      <c r="B83" s="250"/>
      <c r="C83" s="252" t="s">
        <v>3317</v>
      </c>
      <c r="D83" s="258" t="s">
        <v>10</v>
      </c>
      <c r="E83" s="258">
        <v>1</v>
      </c>
      <c r="F83" s="253"/>
      <c r="G83" s="251"/>
    </row>
    <row r="84" spans="1:7" ht="39.9" customHeight="1" x14ac:dyDescent="0.35">
      <c r="A84" s="249" t="s">
        <v>3417</v>
      </c>
      <c r="B84" s="250"/>
      <c r="C84" s="255" t="s">
        <v>3575</v>
      </c>
      <c r="D84" s="258" t="s">
        <v>10</v>
      </c>
      <c r="E84" s="258">
        <v>1</v>
      </c>
      <c r="F84" s="250"/>
      <c r="G84" s="251"/>
    </row>
    <row r="85" spans="1:7" ht="39.9" customHeight="1" x14ac:dyDescent="0.35">
      <c r="A85" s="249" t="s">
        <v>3418</v>
      </c>
      <c r="B85" s="250"/>
      <c r="C85" s="257" t="s">
        <v>3576</v>
      </c>
      <c r="D85" s="258" t="s">
        <v>10</v>
      </c>
      <c r="E85" s="258">
        <v>1</v>
      </c>
      <c r="F85" s="250"/>
      <c r="G85" s="251"/>
    </row>
    <row r="86" spans="1:7" ht="39.9" customHeight="1" x14ac:dyDescent="0.35">
      <c r="A86" s="249" t="s">
        <v>3419</v>
      </c>
      <c r="B86" s="250"/>
      <c r="C86" s="257" t="s">
        <v>3577</v>
      </c>
      <c r="D86" s="258" t="s">
        <v>10</v>
      </c>
      <c r="E86" s="258">
        <v>1</v>
      </c>
      <c r="F86" s="253"/>
      <c r="G86" s="251"/>
    </row>
    <row r="87" spans="1:7" ht="39.9" customHeight="1" x14ac:dyDescent="0.35">
      <c r="A87" s="249" t="s">
        <v>3420</v>
      </c>
      <c r="B87" s="250"/>
      <c r="C87" s="257" t="s">
        <v>3578</v>
      </c>
      <c r="D87" s="258" t="s">
        <v>10</v>
      </c>
      <c r="E87" s="258">
        <v>1</v>
      </c>
      <c r="F87" s="253"/>
      <c r="G87" s="251"/>
    </row>
    <row r="88" spans="1:7" ht="39.9" customHeight="1" x14ac:dyDescent="0.35">
      <c r="A88" s="249" t="s">
        <v>3421</v>
      </c>
      <c r="B88" s="250"/>
      <c r="C88" s="257" t="s">
        <v>3579</v>
      </c>
      <c r="D88" s="258" t="s">
        <v>10</v>
      </c>
      <c r="E88" s="258">
        <v>1</v>
      </c>
      <c r="F88" s="250"/>
      <c r="G88" s="251"/>
    </row>
    <row r="89" spans="1:7" ht="39.9" customHeight="1" x14ac:dyDescent="0.35">
      <c r="A89" s="249" t="s">
        <v>3422</v>
      </c>
      <c r="B89" s="250"/>
      <c r="C89" s="257" t="s">
        <v>3580</v>
      </c>
      <c r="D89" s="258" t="s">
        <v>10</v>
      </c>
      <c r="E89" s="258">
        <v>1</v>
      </c>
      <c r="F89" s="250"/>
      <c r="G89" s="251"/>
    </row>
    <row r="90" spans="1:7" ht="39.9" customHeight="1" x14ac:dyDescent="0.35">
      <c r="A90" s="249" t="s">
        <v>3423</v>
      </c>
      <c r="B90" s="250"/>
      <c r="C90" s="257" t="s">
        <v>3581</v>
      </c>
      <c r="D90" s="258" t="s">
        <v>10</v>
      </c>
      <c r="E90" s="258">
        <v>1</v>
      </c>
      <c r="F90" s="250"/>
      <c r="G90" s="251"/>
    </row>
    <row r="91" spans="1:7" ht="39.9" customHeight="1" x14ac:dyDescent="0.35">
      <c r="A91" s="249" t="s">
        <v>3424</v>
      </c>
      <c r="B91" s="250"/>
      <c r="C91" s="257" t="s">
        <v>3582</v>
      </c>
      <c r="D91" s="258" t="s">
        <v>10</v>
      </c>
      <c r="E91" s="258">
        <v>1</v>
      </c>
      <c r="F91" s="253"/>
      <c r="G91" s="251"/>
    </row>
    <row r="92" spans="1:7" ht="15.5" x14ac:dyDescent="0.35">
      <c r="A92" s="260"/>
      <c r="B92" s="250"/>
      <c r="C92" s="257"/>
      <c r="D92" s="258"/>
      <c r="E92" s="258"/>
      <c r="F92" s="253"/>
      <c r="G92" s="251"/>
    </row>
    <row r="93" spans="1:7" ht="39.9" customHeight="1" x14ac:dyDescent="0.35">
      <c r="A93" s="303" t="s">
        <v>3425</v>
      </c>
      <c r="B93" s="250"/>
      <c r="C93" s="138" t="s">
        <v>3326</v>
      </c>
      <c r="D93" s="250"/>
      <c r="E93" s="250"/>
      <c r="F93" s="253"/>
      <c r="G93" s="251"/>
    </row>
    <row r="94" spans="1:7" ht="39.9" customHeight="1" x14ac:dyDescent="0.35">
      <c r="A94" s="301" t="s">
        <v>3426</v>
      </c>
      <c r="B94" s="250"/>
      <c r="C94" s="252" t="s">
        <v>3368</v>
      </c>
      <c r="D94" s="250"/>
      <c r="E94" s="250"/>
      <c r="F94" s="250"/>
      <c r="G94" s="251"/>
    </row>
    <row r="95" spans="1:7" ht="39.9" customHeight="1" x14ac:dyDescent="0.35">
      <c r="A95" s="301" t="s">
        <v>3427</v>
      </c>
      <c r="B95" s="250"/>
      <c r="C95" s="245" t="s">
        <v>3327</v>
      </c>
      <c r="D95" s="250" t="s">
        <v>10</v>
      </c>
      <c r="E95" s="250">
        <v>1</v>
      </c>
      <c r="F95" s="250"/>
      <c r="G95" s="251"/>
    </row>
    <row r="96" spans="1:7" ht="39.9" customHeight="1" x14ac:dyDescent="0.35">
      <c r="A96" s="301" t="s">
        <v>3428</v>
      </c>
      <c r="B96" s="250"/>
      <c r="C96" s="245" t="s">
        <v>3328</v>
      </c>
      <c r="D96" s="250" t="s">
        <v>10</v>
      </c>
      <c r="E96" s="250">
        <v>1</v>
      </c>
      <c r="F96" s="250"/>
      <c r="G96" s="251"/>
    </row>
    <row r="97" spans="1:7" ht="39.9" customHeight="1" x14ac:dyDescent="0.35">
      <c r="A97" s="301" t="s">
        <v>3429</v>
      </c>
      <c r="B97" s="250"/>
      <c r="C97" s="245" t="s">
        <v>3329</v>
      </c>
      <c r="D97" s="250" t="s">
        <v>10</v>
      </c>
      <c r="E97" s="250">
        <v>1</v>
      </c>
      <c r="F97" s="253"/>
      <c r="G97" s="251"/>
    </row>
    <row r="98" spans="1:7" ht="39.9" customHeight="1" x14ac:dyDescent="0.35">
      <c r="A98" s="301" t="s">
        <v>3430</v>
      </c>
      <c r="B98" s="250"/>
      <c r="C98" s="245" t="s">
        <v>3330</v>
      </c>
      <c r="D98" s="250" t="s">
        <v>10</v>
      </c>
      <c r="E98" s="250">
        <v>1</v>
      </c>
      <c r="F98" s="253"/>
      <c r="G98" s="251"/>
    </row>
    <row r="99" spans="1:7" ht="39.9" customHeight="1" x14ac:dyDescent="0.35">
      <c r="A99" s="301" t="s">
        <v>3431</v>
      </c>
      <c r="B99" s="250"/>
      <c r="C99" s="245" t="s">
        <v>3331</v>
      </c>
      <c r="D99" s="250" t="s">
        <v>10</v>
      </c>
      <c r="E99" s="250">
        <v>1</v>
      </c>
      <c r="F99" s="250"/>
      <c r="G99" s="251"/>
    </row>
    <row r="100" spans="1:7" ht="15.5" x14ac:dyDescent="0.35">
      <c r="A100" s="249"/>
      <c r="B100" s="250"/>
      <c r="C100" s="245"/>
      <c r="D100" s="250"/>
      <c r="E100" s="250"/>
      <c r="F100" s="250"/>
      <c r="G100" s="251"/>
    </row>
    <row r="101" spans="1:7" ht="39.9" customHeight="1" x14ac:dyDescent="0.35">
      <c r="A101" s="301" t="s">
        <v>3432</v>
      </c>
      <c r="B101" s="250"/>
      <c r="C101" s="245" t="s">
        <v>3332</v>
      </c>
      <c r="D101" s="250" t="s">
        <v>10</v>
      </c>
      <c r="E101" s="250">
        <v>1</v>
      </c>
      <c r="F101" s="253"/>
      <c r="G101" s="251"/>
    </row>
    <row r="102" spans="1:7" ht="39.9" customHeight="1" x14ac:dyDescent="0.35">
      <c r="A102" s="301" t="s">
        <v>3433</v>
      </c>
      <c r="B102" s="250"/>
      <c r="C102" s="245" t="s">
        <v>3333</v>
      </c>
      <c r="D102" s="250" t="s">
        <v>10</v>
      </c>
      <c r="E102" s="250">
        <v>1</v>
      </c>
      <c r="F102" s="253"/>
      <c r="G102" s="251"/>
    </row>
    <row r="103" spans="1:7" ht="39.9" customHeight="1" x14ac:dyDescent="0.35">
      <c r="A103" s="301" t="s">
        <v>3434</v>
      </c>
      <c r="B103" s="250"/>
      <c r="C103" s="245" t="s">
        <v>3334</v>
      </c>
      <c r="D103" s="250" t="s">
        <v>10</v>
      </c>
      <c r="E103" s="250">
        <v>1</v>
      </c>
      <c r="F103" s="250"/>
      <c r="G103" s="251"/>
    </row>
    <row r="104" spans="1:7" ht="39.9" customHeight="1" x14ac:dyDescent="0.35">
      <c r="A104" s="301" t="s">
        <v>3435</v>
      </c>
      <c r="B104" s="250"/>
      <c r="C104" s="245" t="s">
        <v>3335</v>
      </c>
      <c r="D104" s="250" t="s">
        <v>10</v>
      </c>
      <c r="E104" s="250">
        <v>1</v>
      </c>
      <c r="F104" s="250"/>
      <c r="G104" s="251"/>
    </row>
    <row r="105" spans="1:7" ht="39.9" customHeight="1" x14ac:dyDescent="0.35">
      <c r="A105" s="301" t="s">
        <v>3436</v>
      </c>
      <c r="B105" s="250"/>
      <c r="C105" s="245" t="s">
        <v>3336</v>
      </c>
      <c r="D105" s="250" t="s">
        <v>10</v>
      </c>
      <c r="E105" s="250">
        <v>1</v>
      </c>
      <c r="F105" s="250"/>
      <c r="G105" s="251"/>
    </row>
    <row r="106" spans="1:7" ht="39.9" customHeight="1" x14ac:dyDescent="0.35">
      <c r="A106" s="301"/>
      <c r="B106" s="250"/>
      <c r="C106" s="245"/>
      <c r="D106" s="250"/>
      <c r="E106" s="250"/>
      <c r="F106" s="250"/>
      <c r="G106" s="251"/>
    </row>
    <row r="107" spans="1:7" ht="39.9" customHeight="1" thickBot="1" x14ac:dyDescent="0.4">
      <c r="A107" s="301"/>
      <c r="B107" s="250"/>
      <c r="C107" s="245"/>
      <c r="D107" s="250"/>
      <c r="E107" s="250"/>
      <c r="F107" s="250"/>
      <c r="G107" s="251"/>
    </row>
    <row r="108" spans="1:7" ht="39.9" customHeight="1" thickBot="1" x14ac:dyDescent="0.4">
      <c r="A108" s="149" t="s">
        <v>6588</v>
      </c>
      <c r="B108" s="150"/>
      <c r="C108" s="151" t="s">
        <v>6505</v>
      </c>
      <c r="D108" s="152"/>
      <c r="E108" s="152"/>
      <c r="F108" s="152"/>
      <c r="G108" s="153"/>
    </row>
    <row r="109" spans="1:7" ht="39.9" customHeight="1" thickBot="1" x14ac:dyDescent="0.4">
      <c r="A109" s="149" t="s">
        <v>6588</v>
      </c>
      <c r="B109" s="150"/>
      <c r="C109" s="151" t="s">
        <v>6507</v>
      </c>
      <c r="D109" s="152"/>
      <c r="E109" s="152"/>
      <c r="F109" s="152"/>
      <c r="G109" s="153"/>
    </row>
    <row r="110" spans="1:7" ht="39.9" customHeight="1" x14ac:dyDescent="0.35">
      <c r="A110" s="301" t="s">
        <v>3437</v>
      </c>
      <c r="B110" s="250"/>
      <c r="C110" s="252" t="s">
        <v>3370</v>
      </c>
      <c r="D110" s="250"/>
      <c r="E110" s="250"/>
      <c r="F110" s="250"/>
      <c r="G110" s="251"/>
    </row>
    <row r="111" spans="1:7" ht="39.9" customHeight="1" x14ac:dyDescent="0.35">
      <c r="A111" s="301" t="s">
        <v>3438</v>
      </c>
      <c r="B111" s="250"/>
      <c r="C111" s="245" t="s">
        <v>3337</v>
      </c>
      <c r="D111" s="250" t="s">
        <v>10</v>
      </c>
      <c r="E111" s="250">
        <v>1</v>
      </c>
      <c r="F111" s="250"/>
      <c r="G111" s="251"/>
    </row>
    <row r="112" spans="1:7" ht="39.9" customHeight="1" x14ac:dyDescent="0.35">
      <c r="A112" s="301" t="s">
        <v>3439</v>
      </c>
      <c r="B112" s="250"/>
      <c r="C112" s="245" t="s">
        <v>3338</v>
      </c>
      <c r="D112" s="250" t="s">
        <v>10</v>
      </c>
      <c r="E112" s="250">
        <v>1</v>
      </c>
      <c r="F112" s="253"/>
      <c r="G112" s="251"/>
    </row>
    <row r="113" spans="1:7" ht="39.9" customHeight="1" x14ac:dyDescent="0.35">
      <c r="A113" s="301" t="s">
        <v>3440</v>
      </c>
      <c r="B113" s="250"/>
      <c r="C113" s="245" t="s">
        <v>3339</v>
      </c>
      <c r="D113" s="250" t="s">
        <v>10</v>
      </c>
      <c r="E113" s="250">
        <v>1</v>
      </c>
      <c r="F113" s="253"/>
      <c r="G113" s="251"/>
    </row>
    <row r="114" spans="1:7" ht="39.9" customHeight="1" x14ac:dyDescent="0.35">
      <c r="A114" s="301" t="s">
        <v>3441</v>
      </c>
      <c r="B114" s="250"/>
      <c r="C114" s="245" t="s">
        <v>3340</v>
      </c>
      <c r="D114" s="250" t="s">
        <v>10</v>
      </c>
      <c r="E114" s="250">
        <v>1</v>
      </c>
      <c r="F114" s="253"/>
      <c r="G114" s="251"/>
    </row>
    <row r="115" spans="1:7" ht="39.9" customHeight="1" x14ac:dyDescent="0.35">
      <c r="A115" s="301" t="s">
        <v>3442</v>
      </c>
      <c r="B115" s="250"/>
      <c r="C115" s="245" t="s">
        <v>3341</v>
      </c>
      <c r="D115" s="250" t="s">
        <v>10</v>
      </c>
      <c r="E115" s="250">
        <v>1</v>
      </c>
      <c r="F115" s="253"/>
      <c r="G115" s="251"/>
    </row>
    <row r="116" spans="1:7" ht="39.9" customHeight="1" x14ac:dyDescent="0.35">
      <c r="A116" s="301" t="s">
        <v>3443</v>
      </c>
      <c r="B116" s="250"/>
      <c r="C116" s="245" t="s">
        <v>3342</v>
      </c>
      <c r="D116" s="250" t="s">
        <v>10</v>
      </c>
      <c r="E116" s="250">
        <v>1</v>
      </c>
      <c r="F116" s="253"/>
      <c r="G116" s="251"/>
    </row>
    <row r="117" spans="1:7" ht="39.9" customHeight="1" x14ac:dyDescent="0.35">
      <c r="A117" s="301" t="s">
        <v>3444</v>
      </c>
      <c r="B117" s="250"/>
      <c r="C117" s="245" t="s">
        <v>3343</v>
      </c>
      <c r="D117" s="250" t="s">
        <v>10</v>
      </c>
      <c r="E117" s="250">
        <v>1</v>
      </c>
      <c r="F117" s="253"/>
      <c r="G117" s="251"/>
    </row>
    <row r="118" spans="1:7" ht="39.9" customHeight="1" x14ac:dyDescent="0.35">
      <c r="A118" s="301" t="s">
        <v>3445</v>
      </c>
      <c r="B118" s="250"/>
      <c r="C118" s="257" t="s">
        <v>3344</v>
      </c>
      <c r="D118" s="250" t="s">
        <v>10</v>
      </c>
      <c r="E118" s="250">
        <v>1</v>
      </c>
      <c r="F118" s="253"/>
      <c r="G118" s="251"/>
    </row>
    <row r="119" spans="1:7" ht="39.9" customHeight="1" x14ac:dyDescent="0.35">
      <c r="A119" s="301" t="s">
        <v>3446</v>
      </c>
      <c r="B119" s="250"/>
      <c r="C119" s="245" t="s">
        <v>3345</v>
      </c>
      <c r="D119" s="250" t="s">
        <v>10</v>
      </c>
      <c r="E119" s="250">
        <v>1</v>
      </c>
      <c r="F119" s="253"/>
      <c r="G119" s="251"/>
    </row>
    <row r="120" spans="1:7" ht="39.9" customHeight="1" x14ac:dyDescent="0.35">
      <c r="A120" s="301" t="s">
        <v>3447</v>
      </c>
      <c r="B120" s="250"/>
      <c r="C120" s="255" t="s">
        <v>3346</v>
      </c>
      <c r="D120" s="250" t="s">
        <v>10</v>
      </c>
      <c r="E120" s="250">
        <v>1</v>
      </c>
      <c r="F120" s="253"/>
      <c r="G120" s="251"/>
    </row>
    <row r="121" spans="1:7" ht="15.5" x14ac:dyDescent="0.35">
      <c r="A121" s="260"/>
      <c r="B121" s="250"/>
      <c r="C121" s="257"/>
      <c r="D121" s="258"/>
      <c r="E121" s="258"/>
      <c r="F121" s="253"/>
      <c r="G121" s="251"/>
    </row>
    <row r="122" spans="1:7" ht="39.9" customHeight="1" x14ac:dyDescent="0.35">
      <c r="A122" s="260" t="s">
        <v>3449</v>
      </c>
      <c r="B122" s="250"/>
      <c r="C122" s="252" t="s">
        <v>3448</v>
      </c>
      <c r="D122" s="258"/>
      <c r="E122" s="258"/>
      <c r="F122" s="253"/>
      <c r="G122" s="251"/>
    </row>
    <row r="123" spans="1:7" ht="39.9" customHeight="1" x14ac:dyDescent="0.35">
      <c r="A123" s="260" t="s">
        <v>3450</v>
      </c>
      <c r="B123" s="250"/>
      <c r="C123" s="245" t="s">
        <v>3347</v>
      </c>
      <c r="D123" s="250" t="s">
        <v>10</v>
      </c>
      <c r="E123" s="250">
        <v>1</v>
      </c>
      <c r="F123" s="253"/>
      <c r="G123" s="251"/>
    </row>
    <row r="124" spans="1:7" ht="39.9" customHeight="1" x14ac:dyDescent="0.35">
      <c r="A124" s="260" t="s">
        <v>3451</v>
      </c>
      <c r="B124" s="250"/>
      <c r="C124" s="245" t="s">
        <v>3348</v>
      </c>
      <c r="D124" s="250" t="s">
        <v>10</v>
      </c>
      <c r="E124" s="250">
        <v>1</v>
      </c>
      <c r="F124" s="253"/>
      <c r="G124" s="251"/>
    </row>
    <row r="125" spans="1:7" ht="39.9" customHeight="1" x14ac:dyDescent="0.35">
      <c r="A125" s="260" t="s">
        <v>3452</v>
      </c>
      <c r="B125" s="250"/>
      <c r="C125" s="245" t="s">
        <v>3349</v>
      </c>
      <c r="D125" s="250" t="s">
        <v>10</v>
      </c>
      <c r="E125" s="250">
        <v>1</v>
      </c>
      <c r="F125" s="253"/>
      <c r="G125" s="251"/>
    </row>
    <row r="126" spans="1:7" ht="39.9" customHeight="1" x14ac:dyDescent="0.35">
      <c r="A126" s="260" t="s">
        <v>3453</v>
      </c>
      <c r="B126" s="250"/>
      <c r="C126" s="257" t="s">
        <v>3350</v>
      </c>
      <c r="D126" s="250" t="s">
        <v>10</v>
      </c>
      <c r="E126" s="250">
        <v>1</v>
      </c>
      <c r="F126" s="253"/>
      <c r="G126" s="251"/>
    </row>
    <row r="127" spans="1:7" ht="39.9" customHeight="1" x14ac:dyDescent="0.35">
      <c r="A127" s="260" t="s">
        <v>3454</v>
      </c>
      <c r="B127" s="250"/>
      <c r="C127" s="245" t="s">
        <v>3351</v>
      </c>
      <c r="D127" s="250" t="s">
        <v>10</v>
      </c>
      <c r="E127" s="250">
        <v>1</v>
      </c>
      <c r="F127" s="253"/>
      <c r="G127" s="251"/>
    </row>
    <row r="128" spans="1:7" ht="39.9" customHeight="1" x14ac:dyDescent="0.35">
      <c r="A128" s="260" t="s">
        <v>3455</v>
      </c>
      <c r="B128" s="250"/>
      <c r="C128" s="255" t="s">
        <v>3352</v>
      </c>
      <c r="D128" s="250" t="s">
        <v>10</v>
      </c>
      <c r="E128" s="250">
        <v>1</v>
      </c>
      <c r="F128" s="253"/>
      <c r="G128" s="251"/>
    </row>
    <row r="129" spans="1:7" ht="39.9" customHeight="1" x14ac:dyDescent="0.35">
      <c r="A129" s="260" t="s">
        <v>3456</v>
      </c>
      <c r="B129" s="250"/>
      <c r="C129" s="257" t="s">
        <v>3353</v>
      </c>
      <c r="D129" s="250" t="s">
        <v>10</v>
      </c>
      <c r="E129" s="250">
        <v>1</v>
      </c>
      <c r="F129" s="253"/>
      <c r="G129" s="251"/>
    </row>
    <row r="130" spans="1:7" ht="39.9" customHeight="1" x14ac:dyDescent="0.35">
      <c r="A130" s="260" t="s">
        <v>3457</v>
      </c>
      <c r="B130" s="250"/>
      <c r="C130" s="257" t="s">
        <v>3354</v>
      </c>
      <c r="D130" s="250" t="s">
        <v>10</v>
      </c>
      <c r="E130" s="250">
        <v>1</v>
      </c>
      <c r="F130" s="253"/>
      <c r="G130" s="251"/>
    </row>
    <row r="131" spans="1:7" ht="39.9" customHeight="1" x14ac:dyDescent="0.35">
      <c r="A131" s="260" t="s">
        <v>3458</v>
      </c>
      <c r="B131" s="250"/>
      <c r="C131" s="257" t="s">
        <v>3355</v>
      </c>
      <c r="D131" s="250" t="s">
        <v>10</v>
      </c>
      <c r="E131" s="250">
        <v>1</v>
      </c>
      <c r="F131" s="253"/>
      <c r="G131" s="251"/>
    </row>
    <row r="132" spans="1:7" ht="39.9" customHeight="1" x14ac:dyDescent="0.35">
      <c r="A132" s="260" t="s">
        <v>3459</v>
      </c>
      <c r="B132" s="250"/>
      <c r="C132" s="255" t="s">
        <v>3356</v>
      </c>
      <c r="D132" s="250" t="s">
        <v>10</v>
      </c>
      <c r="E132" s="250">
        <v>1</v>
      </c>
      <c r="F132" s="253"/>
      <c r="G132" s="251"/>
    </row>
    <row r="133" spans="1:7" ht="39.9" customHeight="1" thickBot="1" x14ac:dyDescent="0.4">
      <c r="A133" s="260" t="s">
        <v>3460</v>
      </c>
      <c r="B133" s="250"/>
      <c r="C133" s="257" t="s">
        <v>3357</v>
      </c>
      <c r="D133" s="250" t="s">
        <v>10</v>
      </c>
      <c r="E133" s="250">
        <v>1</v>
      </c>
      <c r="F133" s="253"/>
      <c r="G133" s="251"/>
    </row>
    <row r="134" spans="1:7" ht="39.9" customHeight="1" thickBot="1" x14ac:dyDescent="0.4">
      <c r="A134" s="149" t="s">
        <v>6588</v>
      </c>
      <c r="B134" s="150"/>
      <c r="C134" s="151" t="s">
        <v>6505</v>
      </c>
      <c r="D134" s="152"/>
      <c r="E134" s="152"/>
      <c r="F134" s="152"/>
      <c r="G134" s="153"/>
    </row>
    <row r="135" spans="1:7" ht="39.9" customHeight="1" thickBot="1" x14ac:dyDescent="0.4">
      <c r="A135" s="149" t="s">
        <v>6588</v>
      </c>
      <c r="B135" s="150"/>
      <c r="C135" s="151" t="s">
        <v>6507</v>
      </c>
      <c r="D135" s="152"/>
      <c r="E135" s="152"/>
      <c r="F135" s="152"/>
      <c r="G135" s="153"/>
    </row>
    <row r="136" spans="1:7" ht="39.9" customHeight="1" x14ac:dyDescent="0.35">
      <c r="A136" s="260" t="s">
        <v>3461</v>
      </c>
      <c r="B136" s="250"/>
      <c r="C136" s="257" t="s">
        <v>3358</v>
      </c>
      <c r="D136" s="250" t="s">
        <v>10</v>
      </c>
      <c r="E136" s="250">
        <v>1</v>
      </c>
      <c r="F136" s="253"/>
      <c r="G136" s="251"/>
    </row>
    <row r="137" spans="1:7" ht="39.9" customHeight="1" x14ac:dyDescent="0.35">
      <c r="A137" s="260" t="s">
        <v>3462</v>
      </c>
      <c r="B137" s="250"/>
      <c r="C137" s="257" t="s">
        <v>3359</v>
      </c>
      <c r="D137" s="250" t="s">
        <v>10</v>
      </c>
      <c r="E137" s="250">
        <v>1</v>
      </c>
      <c r="F137" s="253"/>
      <c r="G137" s="251"/>
    </row>
    <row r="138" spans="1:7" ht="39.9" customHeight="1" x14ac:dyDescent="0.35">
      <c r="A138" s="260" t="s">
        <v>3463</v>
      </c>
      <c r="B138" s="250"/>
      <c r="C138" s="257" t="s">
        <v>3360</v>
      </c>
      <c r="D138" s="250" t="s">
        <v>10</v>
      </c>
      <c r="E138" s="250">
        <v>1</v>
      </c>
      <c r="F138" s="253"/>
      <c r="G138" s="251"/>
    </row>
    <row r="139" spans="1:7" ht="39.9" customHeight="1" x14ac:dyDescent="0.35">
      <c r="A139" s="260" t="s">
        <v>3464</v>
      </c>
      <c r="B139" s="250"/>
      <c r="C139" s="257" t="s">
        <v>3361</v>
      </c>
      <c r="D139" s="250" t="s">
        <v>10</v>
      </c>
      <c r="E139" s="250">
        <v>1</v>
      </c>
      <c r="F139" s="253"/>
      <c r="G139" s="251"/>
    </row>
    <row r="140" spans="1:7" ht="39.9" customHeight="1" x14ac:dyDescent="0.35">
      <c r="A140" s="260" t="s">
        <v>3465</v>
      </c>
      <c r="B140" s="250"/>
      <c r="C140" s="257" t="s">
        <v>3362</v>
      </c>
      <c r="D140" s="250" t="s">
        <v>10</v>
      </c>
      <c r="E140" s="250">
        <v>1</v>
      </c>
      <c r="F140" s="253"/>
      <c r="G140" s="251"/>
    </row>
    <row r="141" spans="1:7" ht="39.9" customHeight="1" x14ac:dyDescent="0.35">
      <c r="A141" s="260" t="s">
        <v>3466</v>
      </c>
      <c r="B141" s="250"/>
      <c r="C141" s="257" t="s">
        <v>3363</v>
      </c>
      <c r="D141" s="250" t="s">
        <v>10</v>
      </c>
      <c r="E141" s="250">
        <v>1</v>
      </c>
      <c r="F141" s="253"/>
      <c r="G141" s="251"/>
    </row>
    <row r="142" spans="1:7" ht="39.9" customHeight="1" x14ac:dyDescent="0.35">
      <c r="A142" s="260" t="s">
        <v>3467</v>
      </c>
      <c r="B142" s="250"/>
      <c r="C142" s="257" t="s">
        <v>3364</v>
      </c>
      <c r="D142" s="250" t="s">
        <v>10</v>
      </c>
      <c r="E142" s="250">
        <v>1</v>
      </c>
      <c r="F142" s="253"/>
      <c r="G142" s="251"/>
    </row>
    <row r="143" spans="1:7" ht="39.9" customHeight="1" x14ac:dyDescent="0.35">
      <c r="A143" s="260" t="s">
        <v>3468</v>
      </c>
      <c r="B143" s="250"/>
      <c r="C143" s="257" t="s">
        <v>3365</v>
      </c>
      <c r="D143" s="250" t="s">
        <v>10</v>
      </c>
      <c r="E143" s="250">
        <v>1</v>
      </c>
      <c r="F143" s="253"/>
      <c r="G143" s="251"/>
    </row>
    <row r="144" spans="1:7" ht="39.9" customHeight="1" x14ac:dyDescent="0.35">
      <c r="A144" s="260" t="s">
        <v>3469</v>
      </c>
      <c r="B144" s="250"/>
      <c r="C144" s="257" t="s">
        <v>3366</v>
      </c>
      <c r="D144" s="250" t="s">
        <v>10</v>
      </c>
      <c r="E144" s="250">
        <v>1</v>
      </c>
      <c r="F144" s="253"/>
      <c r="G144" s="251"/>
    </row>
    <row r="145" spans="1:7" ht="39.9" customHeight="1" x14ac:dyDescent="0.35">
      <c r="A145" s="260" t="s">
        <v>3470</v>
      </c>
      <c r="B145" s="250"/>
      <c r="C145" s="257" t="s">
        <v>3367</v>
      </c>
      <c r="D145" s="250" t="s">
        <v>10</v>
      </c>
      <c r="E145" s="250">
        <v>1</v>
      </c>
      <c r="F145" s="253"/>
      <c r="G145" s="251"/>
    </row>
    <row r="146" spans="1:7" ht="39.9" customHeight="1" x14ac:dyDescent="0.35">
      <c r="A146" s="260"/>
      <c r="B146" s="250"/>
      <c r="C146" s="289"/>
      <c r="D146" s="258"/>
      <c r="E146" s="258"/>
      <c r="F146" s="253"/>
      <c r="G146" s="251"/>
    </row>
    <row r="147" spans="1:7" ht="39.9" customHeight="1" x14ac:dyDescent="0.35">
      <c r="A147" s="260" t="s">
        <v>3471</v>
      </c>
      <c r="B147" s="250"/>
      <c r="C147" s="252" t="s">
        <v>3369</v>
      </c>
      <c r="D147" s="258"/>
      <c r="E147" s="258"/>
      <c r="F147" s="253"/>
      <c r="G147" s="251"/>
    </row>
    <row r="148" spans="1:7" ht="39.9" customHeight="1" x14ac:dyDescent="0.35">
      <c r="A148" s="260" t="s">
        <v>3472</v>
      </c>
      <c r="B148" s="250"/>
      <c r="C148" s="255" t="s">
        <v>3515</v>
      </c>
      <c r="D148" s="256" t="s">
        <v>10</v>
      </c>
      <c r="E148" s="256">
        <v>1</v>
      </c>
      <c r="F148" s="253"/>
      <c r="G148" s="251"/>
    </row>
    <row r="149" spans="1:7" ht="39.9" customHeight="1" x14ac:dyDescent="0.35">
      <c r="A149" s="260" t="s">
        <v>3473</v>
      </c>
      <c r="B149" s="250"/>
      <c r="C149" s="257" t="s">
        <v>3516</v>
      </c>
      <c r="D149" s="258" t="s">
        <v>10</v>
      </c>
      <c r="E149" s="258">
        <v>1</v>
      </c>
      <c r="F149" s="253"/>
      <c r="G149" s="251"/>
    </row>
    <row r="150" spans="1:7" ht="39.9" customHeight="1" x14ac:dyDescent="0.35">
      <c r="A150" s="260" t="s">
        <v>3474</v>
      </c>
      <c r="B150" s="250"/>
      <c r="C150" s="257" t="s">
        <v>3517</v>
      </c>
      <c r="D150" s="258" t="s">
        <v>10</v>
      </c>
      <c r="E150" s="258">
        <v>1</v>
      </c>
      <c r="F150" s="253"/>
      <c r="G150" s="251"/>
    </row>
    <row r="151" spans="1:7" ht="39.9" customHeight="1" x14ac:dyDescent="0.35">
      <c r="A151" s="260" t="s">
        <v>3475</v>
      </c>
      <c r="B151" s="250"/>
      <c r="C151" s="257" t="s">
        <v>3518</v>
      </c>
      <c r="D151" s="258" t="s">
        <v>10</v>
      </c>
      <c r="E151" s="258">
        <v>1</v>
      </c>
      <c r="F151" s="253"/>
      <c r="G151" s="251"/>
    </row>
    <row r="152" spans="1:7" ht="39.9" customHeight="1" x14ac:dyDescent="0.35">
      <c r="A152" s="260" t="s">
        <v>3476</v>
      </c>
      <c r="B152" s="250"/>
      <c r="C152" s="257" t="s">
        <v>3519</v>
      </c>
      <c r="D152" s="258" t="s">
        <v>10</v>
      </c>
      <c r="E152" s="258">
        <v>1</v>
      </c>
      <c r="F152" s="253"/>
      <c r="G152" s="251"/>
    </row>
    <row r="153" spans="1:7" ht="39.9" customHeight="1" x14ac:dyDescent="0.35">
      <c r="A153" s="260" t="s">
        <v>3477</v>
      </c>
      <c r="B153" s="250"/>
      <c r="C153" s="257" t="s">
        <v>3520</v>
      </c>
      <c r="D153" s="258" t="s">
        <v>10</v>
      </c>
      <c r="E153" s="258">
        <v>1</v>
      </c>
      <c r="F153" s="253"/>
      <c r="G153" s="251"/>
    </row>
    <row r="154" spans="1:7" ht="39.9" customHeight="1" x14ac:dyDescent="0.35">
      <c r="A154" s="260" t="s">
        <v>3478</v>
      </c>
      <c r="B154" s="250"/>
      <c r="C154" s="257" t="s">
        <v>3521</v>
      </c>
      <c r="D154" s="258" t="s">
        <v>10</v>
      </c>
      <c r="E154" s="258">
        <v>1</v>
      </c>
      <c r="F154" s="253"/>
      <c r="G154" s="251"/>
    </row>
    <row r="155" spans="1:7" ht="39.9" customHeight="1" x14ac:dyDescent="0.35">
      <c r="A155" s="260" t="s">
        <v>3479</v>
      </c>
      <c r="B155" s="250"/>
      <c r="C155" s="257" t="s">
        <v>3522</v>
      </c>
      <c r="D155" s="258" t="s">
        <v>10</v>
      </c>
      <c r="E155" s="258">
        <v>1</v>
      </c>
      <c r="F155" s="253"/>
      <c r="G155" s="251"/>
    </row>
    <row r="156" spans="1:7" ht="39.9" customHeight="1" x14ac:dyDescent="0.35">
      <c r="A156" s="260" t="s">
        <v>3480</v>
      </c>
      <c r="B156" s="250"/>
      <c r="C156" s="257" t="s">
        <v>3523</v>
      </c>
      <c r="D156" s="258" t="s">
        <v>10</v>
      </c>
      <c r="E156" s="258">
        <v>1</v>
      </c>
      <c r="F156" s="253"/>
      <c r="G156" s="251"/>
    </row>
    <row r="157" spans="1:7" ht="39.9" customHeight="1" x14ac:dyDescent="0.35">
      <c r="A157" s="260" t="s">
        <v>3481</v>
      </c>
      <c r="B157" s="250"/>
      <c r="C157" s="257" t="s">
        <v>3524</v>
      </c>
      <c r="D157" s="258" t="s">
        <v>10</v>
      </c>
      <c r="E157" s="258">
        <v>1</v>
      </c>
      <c r="F157" s="253"/>
      <c r="G157" s="251"/>
    </row>
    <row r="158" spans="1:7" ht="39.9" customHeight="1" x14ac:dyDescent="0.35">
      <c r="A158" s="260" t="s">
        <v>3482</v>
      </c>
      <c r="B158" s="250"/>
      <c r="C158" s="257" t="s">
        <v>3525</v>
      </c>
      <c r="D158" s="258" t="s">
        <v>10</v>
      </c>
      <c r="E158" s="258">
        <v>1</v>
      </c>
      <c r="F158" s="253"/>
      <c r="G158" s="251"/>
    </row>
    <row r="159" spans="1:7" ht="39.9" customHeight="1" thickBot="1" x14ac:dyDescent="0.4">
      <c r="A159" s="260" t="s">
        <v>3483</v>
      </c>
      <c r="B159" s="250"/>
      <c r="C159" s="257" t="s">
        <v>3526</v>
      </c>
      <c r="D159" s="258" t="s">
        <v>10</v>
      </c>
      <c r="E159" s="258">
        <v>1</v>
      </c>
      <c r="F159" s="253"/>
      <c r="G159" s="251"/>
    </row>
    <row r="160" spans="1:7" ht="39.9" customHeight="1" thickBot="1" x14ac:dyDescent="0.4">
      <c r="A160" s="149" t="s">
        <v>6588</v>
      </c>
      <c r="B160" s="150"/>
      <c r="C160" s="151" t="s">
        <v>6505</v>
      </c>
      <c r="D160" s="152"/>
      <c r="E160" s="152"/>
      <c r="F160" s="152"/>
      <c r="G160" s="153"/>
    </row>
    <row r="161" spans="1:7" ht="39.9" customHeight="1" thickBot="1" x14ac:dyDescent="0.4">
      <c r="A161" s="149" t="s">
        <v>6588</v>
      </c>
      <c r="B161" s="150"/>
      <c r="C161" s="151" t="s">
        <v>6507</v>
      </c>
      <c r="D161" s="152"/>
      <c r="E161" s="152"/>
      <c r="F161" s="152"/>
      <c r="G161" s="153"/>
    </row>
    <row r="162" spans="1:7" ht="39.9" customHeight="1" x14ac:dyDescent="0.35">
      <c r="A162" s="260" t="s">
        <v>3484</v>
      </c>
      <c r="B162" s="250"/>
      <c r="C162" s="257" t="s">
        <v>3527</v>
      </c>
      <c r="D162" s="258" t="s">
        <v>10</v>
      </c>
      <c r="E162" s="258">
        <v>1</v>
      </c>
      <c r="F162" s="253"/>
      <c r="G162" s="251"/>
    </row>
    <row r="163" spans="1:7" ht="39.9" customHeight="1" x14ac:dyDescent="0.35">
      <c r="A163" s="260" t="s">
        <v>3485</v>
      </c>
      <c r="B163" s="250"/>
      <c r="C163" s="257" t="s">
        <v>3528</v>
      </c>
      <c r="D163" s="258" t="s">
        <v>10</v>
      </c>
      <c r="E163" s="258">
        <v>1</v>
      </c>
      <c r="F163" s="253"/>
      <c r="G163" s="251"/>
    </row>
    <row r="164" spans="1:7" ht="39.9" customHeight="1" x14ac:dyDescent="0.35">
      <c r="A164" s="260" t="s">
        <v>3486</v>
      </c>
      <c r="B164" s="250"/>
      <c r="C164" s="257" t="s">
        <v>3529</v>
      </c>
      <c r="D164" s="258" t="s">
        <v>10</v>
      </c>
      <c r="E164" s="258">
        <v>1</v>
      </c>
      <c r="F164" s="253"/>
      <c r="G164" s="251"/>
    </row>
    <row r="165" spans="1:7" ht="39.9" customHeight="1" x14ac:dyDescent="0.35">
      <c r="A165" s="260" t="s">
        <v>3487</v>
      </c>
      <c r="B165" s="250"/>
      <c r="C165" s="257" t="s">
        <v>3530</v>
      </c>
      <c r="D165" s="258" t="s">
        <v>10</v>
      </c>
      <c r="E165" s="258">
        <v>1</v>
      </c>
      <c r="F165" s="253"/>
      <c r="G165" s="251"/>
    </row>
    <row r="166" spans="1:7" ht="39.9" customHeight="1" x14ac:dyDescent="0.35">
      <c r="A166" s="260" t="s">
        <v>3488</v>
      </c>
      <c r="B166" s="250"/>
      <c r="C166" s="257" t="s">
        <v>3531</v>
      </c>
      <c r="D166" s="258" t="s">
        <v>10</v>
      </c>
      <c r="E166" s="258">
        <v>1</v>
      </c>
      <c r="F166" s="253"/>
      <c r="G166" s="251"/>
    </row>
    <row r="167" spans="1:7" ht="39.9" customHeight="1" x14ac:dyDescent="0.35">
      <c r="A167" s="260" t="s">
        <v>3489</v>
      </c>
      <c r="B167" s="250"/>
      <c r="C167" s="257" t="s">
        <v>3532</v>
      </c>
      <c r="D167" s="258" t="s">
        <v>10</v>
      </c>
      <c r="E167" s="258">
        <v>1</v>
      </c>
      <c r="F167" s="253"/>
      <c r="G167" s="251"/>
    </row>
    <row r="168" spans="1:7" ht="39.9" customHeight="1" x14ac:dyDescent="0.35">
      <c r="A168" s="260" t="s">
        <v>3490</v>
      </c>
      <c r="B168" s="250"/>
      <c r="C168" s="257" t="s">
        <v>3533</v>
      </c>
      <c r="D168" s="258" t="s">
        <v>10</v>
      </c>
      <c r="E168" s="258">
        <v>1</v>
      </c>
      <c r="F168" s="253"/>
      <c r="G168" s="251"/>
    </row>
    <row r="169" spans="1:7" ht="39.9" customHeight="1" x14ac:dyDescent="0.35">
      <c r="A169" s="260" t="s">
        <v>3491</v>
      </c>
      <c r="B169" s="250"/>
      <c r="C169" s="257" t="s">
        <v>3534</v>
      </c>
      <c r="D169" s="258" t="s">
        <v>10</v>
      </c>
      <c r="E169" s="258">
        <v>1</v>
      </c>
      <c r="F169" s="253"/>
      <c r="G169" s="251"/>
    </row>
    <row r="170" spans="1:7" ht="39.9" customHeight="1" x14ac:dyDescent="0.35">
      <c r="A170" s="260" t="s">
        <v>3492</v>
      </c>
      <c r="B170" s="250"/>
      <c r="C170" s="257" t="s">
        <v>3535</v>
      </c>
      <c r="D170" s="258" t="s">
        <v>10</v>
      </c>
      <c r="E170" s="258">
        <v>1</v>
      </c>
      <c r="F170" s="253"/>
      <c r="G170" s="251"/>
    </row>
    <row r="171" spans="1:7" ht="15.5" x14ac:dyDescent="0.35">
      <c r="A171" s="249"/>
      <c r="B171" s="250"/>
      <c r="C171" s="257"/>
      <c r="D171" s="258"/>
      <c r="E171" s="258"/>
      <c r="F171" s="253"/>
      <c r="G171" s="251"/>
    </row>
    <row r="172" spans="1:7" ht="39.9" customHeight="1" x14ac:dyDescent="0.35">
      <c r="A172" s="260" t="s">
        <v>3493</v>
      </c>
      <c r="B172" s="250"/>
      <c r="C172" s="252" t="s">
        <v>3371</v>
      </c>
      <c r="D172" s="258"/>
      <c r="E172" s="258"/>
      <c r="F172" s="253"/>
      <c r="G172" s="251"/>
    </row>
    <row r="173" spans="1:7" ht="39.9" customHeight="1" x14ac:dyDescent="0.35">
      <c r="A173" s="260" t="s">
        <v>3494</v>
      </c>
      <c r="B173" s="250"/>
      <c r="C173" s="255" t="s">
        <v>3507</v>
      </c>
      <c r="D173" s="258" t="s">
        <v>10</v>
      </c>
      <c r="E173" s="258">
        <v>1</v>
      </c>
      <c r="F173" s="253"/>
      <c r="G173" s="251"/>
    </row>
    <row r="174" spans="1:7" ht="39.9" customHeight="1" x14ac:dyDescent="0.35">
      <c r="A174" s="260" t="s">
        <v>3495</v>
      </c>
      <c r="B174" s="250"/>
      <c r="C174" s="257" t="s">
        <v>3508</v>
      </c>
      <c r="D174" s="258" t="s">
        <v>10</v>
      </c>
      <c r="E174" s="258">
        <v>1</v>
      </c>
      <c r="F174" s="253"/>
      <c r="G174" s="251"/>
    </row>
    <row r="175" spans="1:7" ht="39.9" customHeight="1" x14ac:dyDescent="0.35">
      <c r="A175" s="260" t="s">
        <v>3496</v>
      </c>
      <c r="B175" s="250"/>
      <c r="C175" s="257" t="s">
        <v>3509</v>
      </c>
      <c r="D175" s="258" t="s">
        <v>10</v>
      </c>
      <c r="E175" s="258">
        <v>1</v>
      </c>
      <c r="F175" s="253"/>
      <c r="G175" s="251"/>
    </row>
    <row r="176" spans="1:7" ht="39.9" customHeight="1" x14ac:dyDescent="0.35">
      <c r="A176" s="260" t="s">
        <v>3497</v>
      </c>
      <c r="B176" s="250"/>
      <c r="C176" s="257" t="s">
        <v>3510</v>
      </c>
      <c r="D176" s="258" t="s">
        <v>10</v>
      </c>
      <c r="E176" s="258">
        <v>1</v>
      </c>
      <c r="F176" s="253"/>
      <c r="G176" s="251"/>
    </row>
    <row r="177" spans="1:7" ht="39.9" customHeight="1" x14ac:dyDescent="0.35">
      <c r="A177" s="260" t="s">
        <v>3498</v>
      </c>
      <c r="B177" s="250"/>
      <c r="C177" s="257" t="s">
        <v>3511</v>
      </c>
      <c r="D177" s="258" t="s">
        <v>10</v>
      </c>
      <c r="E177" s="258">
        <v>1</v>
      </c>
      <c r="F177" s="253"/>
      <c r="G177" s="251"/>
    </row>
    <row r="178" spans="1:7" ht="39.9" customHeight="1" x14ac:dyDescent="0.35">
      <c r="A178" s="260" t="s">
        <v>3499</v>
      </c>
      <c r="B178" s="250"/>
      <c r="C178" s="257" t="s">
        <v>3512</v>
      </c>
      <c r="D178" s="258" t="s">
        <v>10</v>
      </c>
      <c r="E178" s="258">
        <v>1</v>
      </c>
      <c r="F178" s="253"/>
      <c r="G178" s="251"/>
    </row>
    <row r="179" spans="1:7" ht="39.9" customHeight="1" x14ac:dyDescent="0.35">
      <c r="A179" s="260" t="s">
        <v>3500</v>
      </c>
      <c r="B179" s="250"/>
      <c r="C179" s="257" t="s">
        <v>3513</v>
      </c>
      <c r="D179" s="258" t="s">
        <v>10</v>
      </c>
      <c r="E179" s="258">
        <v>1</v>
      </c>
      <c r="F179" s="253"/>
      <c r="G179" s="251"/>
    </row>
    <row r="180" spans="1:7" ht="39.9" customHeight="1" x14ac:dyDescent="0.35">
      <c r="A180" s="260" t="s">
        <v>3501</v>
      </c>
      <c r="B180" s="250"/>
      <c r="C180" s="257" t="s">
        <v>3514</v>
      </c>
      <c r="D180" s="258" t="s">
        <v>10</v>
      </c>
      <c r="E180" s="258">
        <v>1</v>
      </c>
      <c r="F180" s="253"/>
      <c r="G180" s="251"/>
    </row>
    <row r="181" spans="1:7" ht="15.5" x14ac:dyDescent="0.35">
      <c r="A181" s="260"/>
      <c r="B181" s="250"/>
      <c r="C181" s="257"/>
      <c r="D181" s="258"/>
      <c r="E181" s="258"/>
      <c r="F181" s="253"/>
      <c r="G181" s="251"/>
    </row>
    <row r="182" spans="1:7" ht="39.9" customHeight="1" x14ac:dyDescent="0.35">
      <c r="A182" s="260" t="s">
        <v>3545</v>
      </c>
      <c r="B182" s="250"/>
      <c r="C182" s="252" t="s">
        <v>3502</v>
      </c>
      <c r="D182" s="250"/>
      <c r="E182" s="250"/>
      <c r="F182" s="253"/>
      <c r="G182" s="251"/>
    </row>
    <row r="183" spans="1:7" ht="52.5" customHeight="1" x14ac:dyDescent="0.35">
      <c r="A183" s="260" t="s">
        <v>3546</v>
      </c>
      <c r="B183" s="250"/>
      <c r="C183" s="255" t="s">
        <v>3539</v>
      </c>
      <c r="D183" s="258" t="s">
        <v>10</v>
      </c>
      <c r="E183" s="258">
        <v>1</v>
      </c>
      <c r="F183" s="253"/>
      <c r="G183" s="251"/>
    </row>
    <row r="184" spans="1:7" ht="57.75" customHeight="1" x14ac:dyDescent="0.35">
      <c r="A184" s="260" t="s">
        <v>3547</v>
      </c>
      <c r="B184" s="250"/>
      <c r="C184" s="255" t="s">
        <v>3536</v>
      </c>
      <c r="D184" s="258" t="s">
        <v>10</v>
      </c>
      <c r="E184" s="258">
        <v>1</v>
      </c>
      <c r="F184" s="253"/>
      <c r="G184" s="251"/>
    </row>
    <row r="185" spans="1:7" ht="38" thickBot="1" x14ac:dyDescent="0.4">
      <c r="A185" s="260" t="s">
        <v>3548</v>
      </c>
      <c r="B185" s="250"/>
      <c r="C185" s="255" t="s">
        <v>3541</v>
      </c>
      <c r="D185" s="258" t="s">
        <v>10</v>
      </c>
      <c r="E185" s="258">
        <v>1</v>
      </c>
      <c r="F185" s="253"/>
      <c r="G185" s="251"/>
    </row>
    <row r="186" spans="1:7" ht="36" customHeight="1" thickBot="1" x14ac:dyDescent="0.4">
      <c r="A186" s="149" t="s">
        <v>6588</v>
      </c>
      <c r="B186" s="150"/>
      <c r="C186" s="151" t="s">
        <v>6505</v>
      </c>
      <c r="D186" s="152"/>
      <c r="E186" s="152"/>
      <c r="F186" s="152"/>
      <c r="G186" s="153"/>
    </row>
    <row r="187" spans="1:7" ht="38.5" customHeight="1" thickBot="1" x14ac:dyDescent="0.4">
      <c r="A187" s="149" t="s">
        <v>6588</v>
      </c>
      <c r="B187" s="150"/>
      <c r="C187" s="151" t="s">
        <v>6507</v>
      </c>
      <c r="D187" s="152"/>
      <c r="E187" s="152"/>
      <c r="F187" s="152"/>
      <c r="G187" s="153"/>
    </row>
    <row r="188" spans="1:7" ht="37.5" x14ac:dyDescent="0.35">
      <c r="A188" s="260" t="s">
        <v>3549</v>
      </c>
      <c r="B188" s="250"/>
      <c r="C188" s="255" t="s">
        <v>3538</v>
      </c>
      <c r="D188" s="258" t="s">
        <v>10</v>
      </c>
      <c r="E188" s="258">
        <v>1</v>
      </c>
      <c r="F188" s="253"/>
      <c r="G188" s="251"/>
    </row>
    <row r="189" spans="1:7" ht="52.5" customHeight="1" x14ac:dyDescent="0.35">
      <c r="A189" s="260" t="s">
        <v>3550</v>
      </c>
      <c r="B189" s="250"/>
      <c r="C189" s="255" t="s">
        <v>3537</v>
      </c>
      <c r="D189" s="258" t="s">
        <v>10</v>
      </c>
      <c r="E189" s="258">
        <v>1</v>
      </c>
      <c r="F189" s="253"/>
      <c r="G189" s="251"/>
    </row>
    <row r="190" spans="1:7" ht="64.5" customHeight="1" x14ac:dyDescent="0.35">
      <c r="A190" s="260" t="s">
        <v>3551</v>
      </c>
      <c r="B190" s="250"/>
      <c r="C190" s="255" t="s">
        <v>3542</v>
      </c>
      <c r="D190" s="258" t="s">
        <v>10</v>
      </c>
      <c r="E190" s="258">
        <v>1</v>
      </c>
      <c r="F190" s="253"/>
      <c r="G190" s="251"/>
    </row>
    <row r="191" spans="1:7" ht="59.25" customHeight="1" x14ac:dyDescent="0.35">
      <c r="A191" s="260" t="s">
        <v>3552</v>
      </c>
      <c r="B191" s="250"/>
      <c r="C191" s="255" t="s">
        <v>3540</v>
      </c>
      <c r="D191" s="258" t="s">
        <v>10</v>
      </c>
      <c r="E191" s="258">
        <v>1</v>
      </c>
      <c r="F191" s="253"/>
      <c r="G191" s="251"/>
    </row>
    <row r="192" spans="1:7" ht="55.5" customHeight="1" x14ac:dyDescent="0.35">
      <c r="A192" s="260" t="s">
        <v>3553</v>
      </c>
      <c r="B192" s="250"/>
      <c r="C192" s="255" t="s">
        <v>3543</v>
      </c>
      <c r="D192" s="258" t="s">
        <v>10</v>
      </c>
      <c r="E192" s="258">
        <v>1</v>
      </c>
      <c r="F192" s="253"/>
      <c r="G192" s="251"/>
    </row>
    <row r="193" spans="1:7" ht="65.25" customHeight="1" x14ac:dyDescent="0.35">
      <c r="A193" s="260" t="s">
        <v>3554</v>
      </c>
      <c r="B193" s="250"/>
      <c r="C193" s="255" t="s">
        <v>3544</v>
      </c>
      <c r="D193" s="258" t="s">
        <v>10</v>
      </c>
      <c r="E193" s="258">
        <v>1</v>
      </c>
      <c r="F193" s="253"/>
      <c r="G193" s="251"/>
    </row>
    <row r="194" spans="1:7" ht="15.5" x14ac:dyDescent="0.35">
      <c r="A194" s="260"/>
      <c r="B194" s="250"/>
      <c r="C194" s="257"/>
      <c r="D194" s="258"/>
      <c r="E194" s="258"/>
      <c r="F194" s="253"/>
      <c r="G194" s="251"/>
    </row>
    <row r="195" spans="1:7" ht="30" customHeight="1" x14ac:dyDescent="0.35">
      <c r="A195" s="304" t="s">
        <v>3559</v>
      </c>
      <c r="B195" s="250"/>
      <c r="C195" s="281" t="s">
        <v>3555</v>
      </c>
      <c r="D195" s="258"/>
      <c r="E195" s="258"/>
      <c r="F195" s="253"/>
      <c r="G195" s="251"/>
    </row>
    <row r="196" spans="1:7" ht="30" customHeight="1" x14ac:dyDescent="0.35">
      <c r="A196" s="260"/>
      <c r="B196" s="250"/>
      <c r="C196" s="257"/>
      <c r="D196" s="258"/>
      <c r="E196" s="258"/>
      <c r="F196" s="253"/>
      <c r="G196" s="251"/>
    </row>
    <row r="197" spans="1:7" ht="30" customHeight="1" x14ac:dyDescent="0.35">
      <c r="A197" s="260" t="s">
        <v>3560</v>
      </c>
      <c r="B197" s="250"/>
      <c r="C197" s="252" t="s">
        <v>3556</v>
      </c>
      <c r="D197" s="258"/>
      <c r="E197" s="258"/>
      <c r="F197" s="253"/>
      <c r="G197" s="251"/>
    </row>
    <row r="198" spans="1:7" ht="30" customHeight="1" x14ac:dyDescent="0.35">
      <c r="A198" s="260" t="s">
        <v>3561</v>
      </c>
      <c r="B198" s="250"/>
      <c r="C198" s="257" t="s">
        <v>619</v>
      </c>
      <c r="D198" s="258" t="s">
        <v>10</v>
      </c>
      <c r="E198" s="258">
        <v>1</v>
      </c>
      <c r="F198" s="253"/>
      <c r="G198" s="251"/>
    </row>
    <row r="199" spans="1:7" ht="30" customHeight="1" x14ac:dyDescent="0.35">
      <c r="A199" s="260" t="s">
        <v>3562</v>
      </c>
      <c r="B199" s="250"/>
      <c r="C199" s="257" t="s">
        <v>620</v>
      </c>
      <c r="D199" s="258" t="s">
        <v>10</v>
      </c>
      <c r="E199" s="258">
        <v>1</v>
      </c>
      <c r="F199" s="253"/>
      <c r="G199" s="251"/>
    </row>
    <row r="200" spans="1:7" ht="30" customHeight="1" x14ac:dyDescent="0.35">
      <c r="A200" s="260" t="s">
        <v>3563</v>
      </c>
      <c r="B200" s="250"/>
      <c r="C200" s="257" t="s">
        <v>621</v>
      </c>
      <c r="D200" s="258" t="s">
        <v>10</v>
      </c>
      <c r="E200" s="258">
        <v>1</v>
      </c>
      <c r="F200" s="253"/>
      <c r="G200" s="251"/>
    </row>
    <row r="201" spans="1:7" ht="30" customHeight="1" x14ac:dyDescent="0.35">
      <c r="A201" s="260" t="s">
        <v>3564</v>
      </c>
      <c r="B201" s="250"/>
      <c r="C201" s="257" t="s">
        <v>622</v>
      </c>
      <c r="D201" s="258" t="s">
        <v>10</v>
      </c>
      <c r="E201" s="258">
        <v>1</v>
      </c>
      <c r="F201" s="253"/>
      <c r="G201" s="251"/>
    </row>
    <row r="202" spans="1:7" ht="15.5" x14ac:dyDescent="0.35">
      <c r="A202" s="249"/>
      <c r="B202" s="250"/>
      <c r="C202" s="257"/>
      <c r="D202" s="250"/>
      <c r="E202" s="250"/>
      <c r="F202" s="253"/>
      <c r="G202" s="251"/>
    </row>
    <row r="203" spans="1:7" ht="30" customHeight="1" x14ac:dyDescent="0.35">
      <c r="A203" s="260" t="s">
        <v>3565</v>
      </c>
      <c r="B203" s="250"/>
      <c r="C203" s="252" t="s">
        <v>3557</v>
      </c>
      <c r="D203" s="250"/>
      <c r="E203" s="250"/>
      <c r="F203" s="253"/>
      <c r="G203" s="251"/>
    </row>
    <row r="204" spans="1:7" ht="30" customHeight="1" x14ac:dyDescent="0.35">
      <c r="A204" s="260" t="s">
        <v>3566</v>
      </c>
      <c r="B204" s="250"/>
      <c r="C204" s="257" t="s">
        <v>619</v>
      </c>
      <c r="D204" s="256" t="s">
        <v>10</v>
      </c>
      <c r="E204" s="256">
        <v>1</v>
      </c>
      <c r="F204" s="253"/>
      <c r="G204" s="251"/>
    </row>
    <row r="205" spans="1:7" ht="30" customHeight="1" x14ac:dyDescent="0.35">
      <c r="A205" s="260" t="s">
        <v>3567</v>
      </c>
      <c r="B205" s="250"/>
      <c r="C205" s="257" t="s">
        <v>620</v>
      </c>
      <c r="D205" s="258" t="s">
        <v>10</v>
      </c>
      <c r="E205" s="258">
        <v>1</v>
      </c>
      <c r="F205" s="253"/>
      <c r="G205" s="251"/>
    </row>
    <row r="206" spans="1:7" ht="30" customHeight="1" x14ac:dyDescent="0.35">
      <c r="A206" s="260" t="s">
        <v>3568</v>
      </c>
      <c r="B206" s="250"/>
      <c r="C206" s="257" t="s">
        <v>621</v>
      </c>
      <c r="D206" s="258" t="s">
        <v>10</v>
      </c>
      <c r="E206" s="258">
        <v>1</v>
      </c>
      <c r="F206" s="253"/>
      <c r="G206" s="251"/>
    </row>
    <row r="207" spans="1:7" ht="30" customHeight="1" x14ac:dyDescent="0.35">
      <c r="A207" s="260" t="s">
        <v>3569</v>
      </c>
      <c r="B207" s="250"/>
      <c r="C207" s="257" t="s">
        <v>622</v>
      </c>
      <c r="D207" s="258" t="s">
        <v>10</v>
      </c>
      <c r="E207" s="258">
        <v>1</v>
      </c>
      <c r="F207" s="253"/>
      <c r="G207" s="251"/>
    </row>
    <row r="208" spans="1:7" ht="15.5" x14ac:dyDescent="0.35">
      <c r="A208" s="260"/>
      <c r="B208" s="250"/>
      <c r="C208" s="257"/>
      <c r="D208" s="258"/>
      <c r="E208" s="258"/>
      <c r="F208" s="253"/>
      <c r="G208" s="251"/>
    </row>
    <row r="209" spans="1:7" ht="30" customHeight="1" x14ac:dyDescent="0.35">
      <c r="A209" s="260" t="s">
        <v>3570</v>
      </c>
      <c r="B209" s="250"/>
      <c r="C209" s="252" t="s">
        <v>3558</v>
      </c>
      <c r="D209" s="258"/>
      <c r="E209" s="258"/>
      <c r="F209" s="253"/>
      <c r="G209" s="251"/>
    </row>
    <row r="210" spans="1:7" ht="30" customHeight="1" x14ac:dyDescent="0.35">
      <c r="A210" s="260" t="s">
        <v>3571</v>
      </c>
      <c r="B210" s="250"/>
      <c r="C210" s="257" t="s">
        <v>619</v>
      </c>
      <c r="D210" s="258" t="s">
        <v>10</v>
      </c>
      <c r="E210" s="258">
        <v>1</v>
      </c>
      <c r="F210" s="253"/>
      <c r="G210" s="251"/>
    </row>
    <row r="211" spans="1:7" ht="30" customHeight="1" x14ac:dyDescent="0.35">
      <c r="A211" s="260" t="s">
        <v>3572</v>
      </c>
      <c r="B211" s="250"/>
      <c r="C211" s="257" t="s">
        <v>620</v>
      </c>
      <c r="D211" s="258" t="s">
        <v>10</v>
      </c>
      <c r="E211" s="258">
        <v>1</v>
      </c>
      <c r="F211" s="253"/>
      <c r="G211" s="251"/>
    </row>
    <row r="212" spans="1:7" ht="30" customHeight="1" x14ac:dyDescent="0.35">
      <c r="A212" s="260" t="s">
        <v>3573</v>
      </c>
      <c r="B212" s="250"/>
      <c r="C212" s="257" t="s">
        <v>621</v>
      </c>
      <c r="D212" s="258" t="s">
        <v>10</v>
      </c>
      <c r="E212" s="258">
        <v>1</v>
      </c>
      <c r="F212" s="253"/>
      <c r="G212" s="251"/>
    </row>
    <row r="213" spans="1:7" ht="30" customHeight="1" x14ac:dyDescent="0.35">
      <c r="A213" s="260" t="s">
        <v>3574</v>
      </c>
      <c r="B213" s="250"/>
      <c r="C213" s="257" t="s">
        <v>622</v>
      </c>
      <c r="D213" s="258" t="s">
        <v>10</v>
      </c>
      <c r="E213" s="258">
        <v>1</v>
      </c>
      <c r="F213" s="253"/>
      <c r="G213" s="251"/>
    </row>
    <row r="214" spans="1:7" ht="39.9" customHeight="1" thickBot="1" x14ac:dyDescent="0.4">
      <c r="A214" s="249"/>
      <c r="B214" s="250"/>
      <c r="C214" s="245"/>
      <c r="D214" s="250"/>
      <c r="E214" s="250"/>
      <c r="F214" s="250"/>
      <c r="G214" s="251"/>
    </row>
    <row r="215" spans="1:7" ht="39.9" customHeight="1" thickBot="1" x14ac:dyDescent="0.4">
      <c r="A215" s="267"/>
      <c r="B215" s="268"/>
      <c r="C215" s="269" t="s">
        <v>4828</v>
      </c>
      <c r="D215" s="270"/>
      <c r="E215" s="271"/>
      <c r="F215" s="272"/>
      <c r="G215" s="273"/>
    </row>
  </sheetData>
  <mergeCells count="2">
    <mergeCell ref="C215:E215"/>
    <mergeCell ref="F215:G215"/>
  </mergeCells>
  <printOptions horizontalCentered="1"/>
  <pageMargins left="0.23622047244094491" right="0.23622047244094491" top="0.74803149606299213" bottom="0.74803149606299213" header="0.31496062992125984" footer="0.31496062992125984"/>
  <pageSetup paperSize="9" scale="68" fitToHeight="0" orientation="portrait" r:id="rId1"/>
  <headerFooter>
    <oddHeader>&amp;C&amp;"Bookman Old Style,Regular"&amp;8&amp;K01+020IRRIGATION TERM CONTRACT- BILL OF QUANTITIES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667"/>
  <sheetViews>
    <sheetView view="pageLayout" topLeftCell="A572" zoomScaleNormal="91" zoomScaleSheetLayoutView="118" workbookViewId="0">
      <selection activeCell="A573" sqref="A573:G574"/>
    </sheetView>
  </sheetViews>
  <sheetFormatPr defaultColWidth="9.08984375" defaultRowHeight="22.5" customHeight="1" x14ac:dyDescent="0.35"/>
  <cols>
    <col min="1" max="1" width="13.08984375" style="54" customWidth="1"/>
    <col min="2" max="2" width="15.54296875" style="26" customWidth="1"/>
    <col min="3" max="3" width="68.5429687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300"/>
      <c r="B2" s="141"/>
      <c r="C2" s="246" t="s">
        <v>4190</v>
      </c>
      <c r="D2" s="276"/>
      <c r="E2" s="276"/>
      <c r="F2" s="277"/>
      <c r="G2" s="278"/>
    </row>
    <row r="3" spans="1:7" ht="39" x14ac:dyDescent="0.35">
      <c r="A3" s="299" t="s">
        <v>3624</v>
      </c>
      <c r="B3" s="250"/>
      <c r="C3" s="138" t="s">
        <v>3620</v>
      </c>
      <c r="D3" s="250"/>
      <c r="E3" s="250"/>
      <c r="F3" s="250"/>
      <c r="G3" s="251"/>
    </row>
    <row r="4" spans="1:7" ht="22.5" customHeight="1" x14ac:dyDescent="0.35">
      <c r="A4" s="294"/>
      <c r="B4" s="250"/>
      <c r="C4" s="245"/>
      <c r="D4" s="250"/>
      <c r="E4" s="250"/>
      <c r="F4" s="253"/>
      <c r="G4" s="251"/>
    </row>
    <row r="5" spans="1:7" ht="36" customHeight="1" x14ac:dyDescent="0.35">
      <c r="A5" s="249" t="s">
        <v>3625</v>
      </c>
      <c r="B5" s="250"/>
      <c r="C5" s="252" t="s">
        <v>3602</v>
      </c>
      <c r="D5" s="250"/>
      <c r="E5" s="250"/>
      <c r="F5" s="253"/>
      <c r="G5" s="251"/>
    </row>
    <row r="6" spans="1:7" ht="22.5" customHeight="1" x14ac:dyDescent="0.35">
      <c r="A6" s="249" t="s">
        <v>3626</v>
      </c>
      <c r="B6" s="250"/>
      <c r="C6" s="245" t="s">
        <v>3595</v>
      </c>
      <c r="D6" s="250" t="s">
        <v>10</v>
      </c>
      <c r="E6" s="250">
        <v>1</v>
      </c>
      <c r="F6" s="250"/>
      <c r="G6" s="251"/>
    </row>
    <row r="7" spans="1:7" ht="22.5" customHeight="1" x14ac:dyDescent="0.35">
      <c r="A7" s="249" t="s">
        <v>3627</v>
      </c>
      <c r="B7" s="250"/>
      <c r="C7" s="245" t="s">
        <v>3596</v>
      </c>
      <c r="D7" s="250" t="s">
        <v>10</v>
      </c>
      <c r="E7" s="250">
        <v>1</v>
      </c>
      <c r="F7" s="250"/>
      <c r="G7" s="251"/>
    </row>
    <row r="8" spans="1:7" ht="22.5" customHeight="1" x14ac:dyDescent="0.35">
      <c r="A8" s="249" t="s">
        <v>3628</v>
      </c>
      <c r="B8" s="250"/>
      <c r="C8" s="245" t="s">
        <v>3597</v>
      </c>
      <c r="D8" s="250" t="s">
        <v>10</v>
      </c>
      <c r="E8" s="250">
        <v>1</v>
      </c>
      <c r="F8" s="253"/>
      <c r="G8" s="251"/>
    </row>
    <row r="9" spans="1:7" ht="22.5" customHeight="1" x14ac:dyDescent="0.35">
      <c r="A9" s="249" t="s">
        <v>3629</v>
      </c>
      <c r="B9" s="250"/>
      <c r="C9" s="245" t="s">
        <v>3598</v>
      </c>
      <c r="D9" s="250" t="s">
        <v>10</v>
      </c>
      <c r="E9" s="250">
        <v>1</v>
      </c>
      <c r="F9" s="253"/>
      <c r="G9" s="251"/>
    </row>
    <row r="10" spans="1:7" ht="22.5" customHeight="1" x14ac:dyDescent="0.35">
      <c r="A10" s="249" t="s">
        <v>3630</v>
      </c>
      <c r="B10" s="250"/>
      <c r="C10" s="245" t="s">
        <v>3599</v>
      </c>
      <c r="D10" s="250" t="s">
        <v>10</v>
      </c>
      <c r="E10" s="250">
        <v>1</v>
      </c>
      <c r="F10" s="250"/>
      <c r="G10" s="251"/>
    </row>
    <row r="11" spans="1:7" ht="22.5" customHeight="1" x14ac:dyDescent="0.35">
      <c r="A11" s="249" t="s">
        <v>3631</v>
      </c>
      <c r="B11" s="250"/>
      <c r="C11" s="245" t="s">
        <v>3600</v>
      </c>
      <c r="D11" s="250" t="s">
        <v>10</v>
      </c>
      <c r="E11" s="250">
        <v>1</v>
      </c>
      <c r="F11" s="250"/>
      <c r="G11" s="251"/>
    </row>
    <row r="12" spans="1:7" ht="22.5" customHeight="1" x14ac:dyDescent="0.35">
      <c r="A12" s="249" t="s">
        <v>3632</v>
      </c>
      <c r="B12" s="250"/>
      <c r="C12" s="245" t="s">
        <v>3601</v>
      </c>
      <c r="D12" s="250" t="s">
        <v>10</v>
      </c>
      <c r="E12" s="250">
        <v>1</v>
      </c>
      <c r="F12" s="253"/>
      <c r="G12" s="251"/>
    </row>
    <row r="13" spans="1:7" ht="22.5" customHeight="1" x14ac:dyDescent="0.35">
      <c r="A13" s="249"/>
      <c r="B13" s="250"/>
      <c r="C13" s="305"/>
      <c r="D13" s="250"/>
      <c r="E13" s="250"/>
      <c r="F13" s="253"/>
      <c r="G13" s="251"/>
    </row>
    <row r="14" spans="1:7" ht="40.5" customHeight="1" x14ac:dyDescent="0.35">
      <c r="A14" s="249" t="s">
        <v>3640</v>
      </c>
      <c r="B14" s="250"/>
      <c r="C14" s="252" t="s">
        <v>3603</v>
      </c>
      <c r="D14" s="250"/>
      <c r="E14" s="250"/>
      <c r="F14" s="253"/>
      <c r="G14" s="251"/>
    </row>
    <row r="15" spans="1:7" ht="22.5" customHeight="1" x14ac:dyDescent="0.35">
      <c r="A15" s="249" t="s">
        <v>3633</v>
      </c>
      <c r="B15" s="250"/>
      <c r="C15" s="245" t="s">
        <v>3595</v>
      </c>
      <c r="D15" s="250" t="s">
        <v>10</v>
      </c>
      <c r="E15" s="250">
        <v>1</v>
      </c>
      <c r="F15" s="250"/>
      <c r="G15" s="251"/>
    </row>
    <row r="16" spans="1:7" ht="22.5" customHeight="1" x14ac:dyDescent="0.35">
      <c r="A16" s="249" t="s">
        <v>3634</v>
      </c>
      <c r="B16" s="250"/>
      <c r="C16" s="245" t="s">
        <v>3596</v>
      </c>
      <c r="D16" s="250" t="s">
        <v>10</v>
      </c>
      <c r="E16" s="250">
        <v>1</v>
      </c>
      <c r="F16" s="250"/>
      <c r="G16" s="251"/>
    </row>
    <row r="17" spans="1:7" ht="22.5" customHeight="1" x14ac:dyDescent="0.35">
      <c r="A17" s="249" t="s">
        <v>3635</v>
      </c>
      <c r="B17" s="250"/>
      <c r="C17" s="245" t="s">
        <v>3597</v>
      </c>
      <c r="D17" s="250" t="s">
        <v>10</v>
      </c>
      <c r="E17" s="250">
        <v>1</v>
      </c>
      <c r="F17" s="253"/>
      <c r="G17" s="251"/>
    </row>
    <row r="18" spans="1:7" ht="22.5" customHeight="1" x14ac:dyDescent="0.35">
      <c r="A18" s="249" t="s">
        <v>3636</v>
      </c>
      <c r="B18" s="250"/>
      <c r="C18" s="245" t="s">
        <v>3598</v>
      </c>
      <c r="D18" s="250" t="s">
        <v>10</v>
      </c>
      <c r="E18" s="250">
        <v>1</v>
      </c>
      <c r="F18" s="253"/>
      <c r="G18" s="251"/>
    </row>
    <row r="19" spans="1:7" ht="22.5" customHeight="1" x14ac:dyDescent="0.35">
      <c r="A19" s="249" t="s">
        <v>3637</v>
      </c>
      <c r="B19" s="250"/>
      <c r="C19" s="245" t="s">
        <v>3599</v>
      </c>
      <c r="D19" s="250" t="s">
        <v>10</v>
      </c>
      <c r="E19" s="250">
        <v>1</v>
      </c>
      <c r="F19" s="250"/>
      <c r="G19" s="251"/>
    </row>
    <row r="20" spans="1:7" ht="22.5" customHeight="1" x14ac:dyDescent="0.35">
      <c r="A20" s="249" t="s">
        <v>3638</v>
      </c>
      <c r="B20" s="250"/>
      <c r="C20" s="245" t="s">
        <v>3600</v>
      </c>
      <c r="D20" s="250" t="s">
        <v>10</v>
      </c>
      <c r="E20" s="250">
        <v>1</v>
      </c>
      <c r="F20" s="250"/>
      <c r="G20" s="251"/>
    </row>
    <row r="21" spans="1:7" ht="22.5" customHeight="1" x14ac:dyDescent="0.35">
      <c r="A21" s="249" t="s">
        <v>3639</v>
      </c>
      <c r="B21" s="250"/>
      <c r="C21" s="245" t="s">
        <v>3601</v>
      </c>
      <c r="D21" s="250" t="s">
        <v>10</v>
      </c>
      <c r="E21" s="250">
        <v>1</v>
      </c>
      <c r="F21" s="253"/>
      <c r="G21" s="251"/>
    </row>
    <row r="22" spans="1:7" ht="22.5" customHeight="1" x14ac:dyDescent="0.35">
      <c r="A22" s="249"/>
      <c r="B22" s="250"/>
      <c r="C22" s="254"/>
      <c r="D22" s="250"/>
      <c r="E22" s="250"/>
      <c r="F22" s="253"/>
      <c r="G22" s="251"/>
    </row>
    <row r="23" spans="1:7" ht="15.5" x14ac:dyDescent="0.35">
      <c r="A23" s="249" t="s">
        <v>3641</v>
      </c>
      <c r="B23" s="250"/>
      <c r="C23" s="252" t="s">
        <v>3604</v>
      </c>
      <c r="D23" s="250"/>
      <c r="E23" s="250"/>
      <c r="F23" s="250"/>
      <c r="G23" s="251"/>
    </row>
    <row r="24" spans="1:7" ht="22.5" customHeight="1" x14ac:dyDescent="0.35">
      <c r="A24" s="249" t="s">
        <v>3642</v>
      </c>
      <c r="B24" s="250"/>
      <c r="C24" s="245" t="s">
        <v>3595</v>
      </c>
      <c r="D24" s="250" t="s">
        <v>10</v>
      </c>
      <c r="E24" s="250">
        <v>1</v>
      </c>
      <c r="F24" s="250"/>
      <c r="G24" s="251"/>
    </row>
    <row r="25" spans="1:7" ht="22.5" customHeight="1" x14ac:dyDescent="0.35">
      <c r="A25" s="249" t="s">
        <v>3643</v>
      </c>
      <c r="B25" s="250"/>
      <c r="C25" s="245" t="s">
        <v>3596</v>
      </c>
      <c r="D25" s="250" t="s">
        <v>10</v>
      </c>
      <c r="E25" s="250">
        <v>1</v>
      </c>
      <c r="F25" s="253"/>
      <c r="G25" s="251"/>
    </row>
    <row r="26" spans="1:7" ht="22.5" customHeight="1" x14ac:dyDescent="0.35">
      <c r="A26" s="249" t="s">
        <v>3644</v>
      </c>
      <c r="B26" s="250"/>
      <c r="C26" s="245" t="s">
        <v>3597</v>
      </c>
      <c r="D26" s="250" t="s">
        <v>10</v>
      </c>
      <c r="E26" s="250">
        <v>1</v>
      </c>
      <c r="F26" s="253"/>
      <c r="G26" s="251"/>
    </row>
    <row r="27" spans="1:7" ht="22.5" customHeight="1" x14ac:dyDescent="0.35">
      <c r="A27" s="249" t="s">
        <v>3645</v>
      </c>
      <c r="B27" s="250"/>
      <c r="C27" s="245" t="s">
        <v>3598</v>
      </c>
      <c r="D27" s="250" t="s">
        <v>10</v>
      </c>
      <c r="E27" s="250">
        <v>1</v>
      </c>
      <c r="F27" s="250"/>
      <c r="G27" s="251"/>
    </row>
    <row r="28" spans="1:7" ht="22.5" customHeight="1" x14ac:dyDescent="0.35">
      <c r="A28" s="249" t="s">
        <v>3646</v>
      </c>
      <c r="B28" s="250"/>
      <c r="C28" s="245" t="s">
        <v>3599</v>
      </c>
      <c r="D28" s="250" t="s">
        <v>10</v>
      </c>
      <c r="E28" s="250">
        <v>1</v>
      </c>
      <c r="F28" s="250"/>
      <c r="G28" s="251"/>
    </row>
    <row r="29" spans="1:7" ht="22.5" customHeight="1" x14ac:dyDescent="0.35">
      <c r="A29" s="249" t="s">
        <v>3647</v>
      </c>
      <c r="B29" s="250"/>
      <c r="C29" s="245" t="s">
        <v>3600</v>
      </c>
      <c r="D29" s="250"/>
      <c r="E29" s="250"/>
      <c r="F29" s="253"/>
      <c r="G29" s="251"/>
    </row>
    <row r="30" spans="1:7" ht="22.5" customHeight="1" x14ac:dyDescent="0.35">
      <c r="A30" s="249" t="s">
        <v>3648</v>
      </c>
      <c r="B30" s="250"/>
      <c r="C30" s="245" t="s">
        <v>3601</v>
      </c>
      <c r="D30" s="250"/>
      <c r="E30" s="250"/>
      <c r="F30" s="253"/>
      <c r="G30" s="251"/>
    </row>
    <row r="31" spans="1:7" ht="22.5" customHeight="1" x14ac:dyDescent="0.35">
      <c r="A31" s="249"/>
      <c r="B31" s="250"/>
      <c r="C31" s="305"/>
      <c r="D31" s="250"/>
      <c r="E31" s="250"/>
      <c r="F31" s="250"/>
      <c r="G31" s="251"/>
    </row>
    <row r="32" spans="1:7" ht="36.75" customHeight="1" x14ac:dyDescent="0.35">
      <c r="A32" s="249" t="s">
        <v>3649</v>
      </c>
      <c r="B32" s="250"/>
      <c r="C32" s="252" t="s">
        <v>3605</v>
      </c>
      <c r="D32" s="256"/>
      <c r="E32" s="256"/>
      <c r="F32" s="250"/>
      <c r="G32" s="251"/>
    </row>
    <row r="33" spans="1:7" ht="22.5" customHeight="1" x14ac:dyDescent="0.35">
      <c r="A33" s="249" t="s">
        <v>3651</v>
      </c>
      <c r="B33" s="250"/>
      <c r="C33" s="245" t="s">
        <v>3595</v>
      </c>
      <c r="D33" s="258" t="s">
        <v>10</v>
      </c>
      <c r="E33" s="258">
        <v>1</v>
      </c>
      <c r="F33" s="253"/>
      <c r="G33" s="251"/>
    </row>
    <row r="34" spans="1:7" ht="22.5" customHeight="1" x14ac:dyDescent="0.35">
      <c r="A34" s="249" t="s">
        <v>3652</v>
      </c>
      <c r="B34" s="250"/>
      <c r="C34" s="245" t="s">
        <v>3596</v>
      </c>
      <c r="D34" s="258" t="s">
        <v>10</v>
      </c>
      <c r="E34" s="258">
        <v>1</v>
      </c>
      <c r="F34" s="253"/>
      <c r="G34" s="251"/>
    </row>
    <row r="35" spans="1:7" ht="22.5" customHeight="1" x14ac:dyDescent="0.35">
      <c r="A35" s="249" t="s">
        <v>3650</v>
      </c>
      <c r="B35" s="250"/>
      <c r="C35" s="245" t="s">
        <v>3597</v>
      </c>
      <c r="D35" s="258" t="s">
        <v>10</v>
      </c>
      <c r="E35" s="258">
        <v>1</v>
      </c>
      <c r="F35" s="250"/>
      <c r="G35" s="251"/>
    </row>
    <row r="36" spans="1:7" ht="22.5" customHeight="1" x14ac:dyDescent="0.35">
      <c r="A36" s="249" t="s">
        <v>3653</v>
      </c>
      <c r="B36" s="250"/>
      <c r="C36" s="245" t="s">
        <v>3598</v>
      </c>
      <c r="D36" s="258" t="s">
        <v>10</v>
      </c>
      <c r="E36" s="258">
        <v>1</v>
      </c>
      <c r="F36" s="250"/>
      <c r="G36" s="251"/>
    </row>
    <row r="37" spans="1:7" ht="22.5" customHeight="1" x14ac:dyDescent="0.35">
      <c r="A37" s="249" t="s">
        <v>3654</v>
      </c>
      <c r="B37" s="250"/>
      <c r="C37" s="245" t="s">
        <v>3599</v>
      </c>
      <c r="D37" s="258" t="s">
        <v>10</v>
      </c>
      <c r="E37" s="258">
        <v>1</v>
      </c>
      <c r="F37" s="253"/>
      <c r="G37" s="251"/>
    </row>
    <row r="38" spans="1:7" ht="22.5" customHeight="1" x14ac:dyDescent="0.35">
      <c r="A38" s="249" t="s">
        <v>3655</v>
      </c>
      <c r="B38" s="250"/>
      <c r="C38" s="245" t="s">
        <v>3600</v>
      </c>
      <c r="D38" s="258" t="s">
        <v>10</v>
      </c>
      <c r="E38" s="258">
        <v>1</v>
      </c>
      <c r="F38" s="253"/>
      <c r="G38" s="251"/>
    </row>
    <row r="39" spans="1:7" ht="22.5" customHeight="1" x14ac:dyDescent="0.35">
      <c r="A39" s="249" t="s">
        <v>3656</v>
      </c>
      <c r="B39" s="250"/>
      <c r="C39" s="245" t="s">
        <v>3601</v>
      </c>
      <c r="D39" s="258" t="s">
        <v>10</v>
      </c>
      <c r="E39" s="258">
        <v>1</v>
      </c>
      <c r="F39" s="250"/>
      <c r="G39" s="251"/>
    </row>
    <row r="40" spans="1:7" ht="22.5" customHeight="1" x14ac:dyDescent="0.35">
      <c r="A40" s="249"/>
      <c r="B40" s="250"/>
      <c r="C40" s="255"/>
      <c r="D40" s="256"/>
      <c r="E40" s="256"/>
      <c r="F40" s="250"/>
      <c r="G40" s="251"/>
    </row>
    <row r="41" spans="1:7" ht="39" x14ac:dyDescent="0.35">
      <c r="A41" s="299" t="s">
        <v>3657</v>
      </c>
      <c r="B41" s="250"/>
      <c r="C41" s="138" t="s">
        <v>3619</v>
      </c>
      <c r="D41" s="258"/>
      <c r="E41" s="258"/>
      <c r="F41" s="250"/>
      <c r="G41" s="251"/>
    </row>
    <row r="42" spans="1:7" ht="15.5" x14ac:dyDescent="0.35">
      <c r="A42" s="249"/>
      <c r="B42" s="250"/>
      <c r="C42" s="291"/>
      <c r="D42" s="258"/>
      <c r="E42" s="258"/>
      <c r="F42" s="253"/>
      <c r="G42" s="251"/>
    </row>
    <row r="43" spans="1:7" ht="15.5" x14ac:dyDescent="0.35">
      <c r="A43" s="249" t="s">
        <v>3658</v>
      </c>
      <c r="B43" s="250"/>
      <c r="C43" s="252" t="s">
        <v>3604</v>
      </c>
      <c r="D43" s="258"/>
      <c r="E43" s="258"/>
      <c r="F43" s="253"/>
      <c r="G43" s="251"/>
    </row>
    <row r="44" spans="1:7" ht="22.5" customHeight="1" x14ac:dyDescent="0.35">
      <c r="A44" s="249" t="s">
        <v>3662</v>
      </c>
      <c r="B44" s="250"/>
      <c r="C44" s="257" t="s">
        <v>3595</v>
      </c>
      <c r="D44" s="258" t="s">
        <v>10</v>
      </c>
      <c r="E44" s="258">
        <v>1</v>
      </c>
      <c r="F44" s="253"/>
      <c r="G44" s="251"/>
    </row>
    <row r="45" spans="1:7" ht="22.5" customHeight="1" thickBot="1" x14ac:dyDescent="0.4">
      <c r="A45" s="249" t="s">
        <v>3663</v>
      </c>
      <c r="B45" s="250"/>
      <c r="C45" s="257" t="s">
        <v>3596</v>
      </c>
      <c r="D45" s="258" t="s">
        <v>10</v>
      </c>
      <c r="E45" s="258">
        <v>1</v>
      </c>
      <c r="F45" s="250"/>
      <c r="G45" s="251"/>
    </row>
    <row r="46" spans="1:7" ht="22.5" customHeight="1" thickBot="1" x14ac:dyDescent="0.4">
      <c r="A46" s="149" t="s">
        <v>6610</v>
      </c>
      <c r="B46" s="150"/>
      <c r="C46" s="151" t="s">
        <v>6505</v>
      </c>
      <c r="D46" s="152"/>
      <c r="E46" s="152"/>
      <c r="F46" s="152"/>
      <c r="G46" s="153"/>
    </row>
    <row r="47" spans="1:7" ht="22.5" customHeight="1" thickBot="1" x14ac:dyDescent="0.4">
      <c r="A47" s="149" t="s">
        <v>6610</v>
      </c>
      <c r="B47" s="150"/>
      <c r="C47" s="151" t="s">
        <v>6507</v>
      </c>
      <c r="D47" s="152"/>
      <c r="E47" s="152"/>
      <c r="F47" s="152"/>
      <c r="G47" s="153"/>
    </row>
    <row r="48" spans="1:7" ht="22.5" customHeight="1" x14ac:dyDescent="0.35">
      <c r="A48" s="249" t="s">
        <v>3664</v>
      </c>
      <c r="B48" s="250"/>
      <c r="C48" s="257" t="s">
        <v>3597</v>
      </c>
      <c r="D48" s="258" t="s">
        <v>10</v>
      </c>
      <c r="E48" s="258">
        <v>1</v>
      </c>
      <c r="F48" s="250"/>
      <c r="G48" s="251"/>
    </row>
    <row r="49" spans="1:7" ht="22.5" customHeight="1" x14ac:dyDescent="0.35">
      <c r="A49" s="249" t="s">
        <v>3665</v>
      </c>
      <c r="B49" s="250"/>
      <c r="C49" s="257" t="s">
        <v>3598</v>
      </c>
      <c r="D49" s="258" t="s">
        <v>10</v>
      </c>
      <c r="E49" s="258">
        <v>1</v>
      </c>
      <c r="F49" s="250"/>
      <c r="G49" s="251"/>
    </row>
    <row r="50" spans="1:7" ht="22.5" customHeight="1" x14ac:dyDescent="0.35">
      <c r="A50" s="249" t="s">
        <v>3666</v>
      </c>
      <c r="B50" s="250"/>
      <c r="C50" s="257" t="s">
        <v>3599</v>
      </c>
      <c r="D50" s="258" t="s">
        <v>10</v>
      </c>
      <c r="E50" s="258">
        <v>1</v>
      </c>
      <c r="F50" s="253"/>
      <c r="G50" s="251"/>
    </row>
    <row r="51" spans="1:7" ht="22.5" customHeight="1" x14ac:dyDescent="0.35">
      <c r="A51" s="249" t="s">
        <v>3667</v>
      </c>
      <c r="B51" s="250"/>
      <c r="C51" s="257" t="s">
        <v>3600</v>
      </c>
      <c r="D51" s="258" t="s">
        <v>10</v>
      </c>
      <c r="E51" s="258">
        <v>1</v>
      </c>
      <c r="F51" s="253"/>
      <c r="G51" s="251"/>
    </row>
    <row r="52" spans="1:7" ht="22.5" customHeight="1" x14ac:dyDescent="0.35">
      <c r="A52" s="249" t="s">
        <v>3668</v>
      </c>
      <c r="B52" s="250"/>
      <c r="C52" s="257" t="s">
        <v>3601</v>
      </c>
      <c r="D52" s="258" t="s">
        <v>10</v>
      </c>
      <c r="E52" s="258">
        <v>1</v>
      </c>
      <c r="F52" s="250"/>
      <c r="G52" s="251"/>
    </row>
    <row r="53" spans="1:7" ht="22.5" customHeight="1" x14ac:dyDescent="0.35">
      <c r="A53" s="249"/>
      <c r="B53" s="250"/>
      <c r="C53" s="257"/>
      <c r="D53" s="258"/>
      <c r="E53" s="258"/>
      <c r="F53" s="250"/>
      <c r="G53" s="251"/>
    </row>
    <row r="54" spans="1:7" ht="30.75" customHeight="1" x14ac:dyDescent="0.35">
      <c r="A54" s="249" t="s">
        <v>3659</v>
      </c>
      <c r="B54" s="250"/>
      <c r="C54" s="252" t="s">
        <v>3605</v>
      </c>
      <c r="D54" s="258"/>
      <c r="E54" s="258"/>
      <c r="F54" s="250"/>
      <c r="G54" s="251"/>
    </row>
    <row r="55" spans="1:7" ht="22.5" customHeight="1" x14ac:dyDescent="0.35">
      <c r="A55" s="249" t="s">
        <v>3669</v>
      </c>
      <c r="B55" s="250"/>
      <c r="C55" s="257" t="s">
        <v>3600</v>
      </c>
      <c r="D55" s="258" t="s">
        <v>10</v>
      </c>
      <c r="E55" s="258">
        <v>1</v>
      </c>
      <c r="F55" s="250"/>
      <c r="G55" s="251"/>
    </row>
    <row r="56" spans="1:7" ht="22.5" customHeight="1" x14ac:dyDescent="0.35">
      <c r="A56" s="249" t="s">
        <v>3670</v>
      </c>
      <c r="B56" s="250"/>
      <c r="C56" s="257" t="s">
        <v>3601</v>
      </c>
      <c r="D56" s="258" t="s">
        <v>10</v>
      </c>
      <c r="E56" s="258">
        <v>1</v>
      </c>
      <c r="F56" s="250"/>
      <c r="G56" s="251"/>
    </row>
    <row r="57" spans="1:7" ht="22.5" customHeight="1" x14ac:dyDescent="0.35">
      <c r="A57" s="249" t="s">
        <v>3671</v>
      </c>
      <c r="B57" s="250"/>
      <c r="C57" s="257" t="s">
        <v>3606</v>
      </c>
      <c r="D57" s="258" t="s">
        <v>10</v>
      </c>
      <c r="E57" s="258">
        <v>1</v>
      </c>
      <c r="F57" s="250"/>
      <c r="G57" s="251"/>
    </row>
    <row r="58" spans="1:7" ht="22.5" customHeight="1" x14ac:dyDescent="0.35">
      <c r="A58" s="249" t="s">
        <v>3672</v>
      </c>
      <c r="B58" s="250"/>
      <c r="C58" s="257" t="s">
        <v>3607</v>
      </c>
      <c r="D58" s="258" t="s">
        <v>10</v>
      </c>
      <c r="E58" s="258">
        <v>1</v>
      </c>
      <c r="F58" s="250"/>
      <c r="G58" s="251"/>
    </row>
    <row r="59" spans="1:7" ht="22.5" customHeight="1" x14ac:dyDescent="0.35">
      <c r="A59" s="249" t="s">
        <v>3673</v>
      </c>
      <c r="B59" s="250"/>
      <c r="C59" s="257" t="s">
        <v>3608</v>
      </c>
      <c r="D59" s="258" t="s">
        <v>10</v>
      </c>
      <c r="E59" s="258">
        <v>1</v>
      </c>
      <c r="F59" s="253"/>
      <c r="G59" s="251"/>
    </row>
    <row r="60" spans="1:7" ht="22.5" customHeight="1" x14ac:dyDescent="0.35">
      <c r="A60" s="249" t="s">
        <v>3674</v>
      </c>
      <c r="B60" s="250"/>
      <c r="C60" s="257" t="s">
        <v>3609</v>
      </c>
      <c r="D60" s="258" t="s">
        <v>10</v>
      </c>
      <c r="E60" s="258">
        <v>1</v>
      </c>
      <c r="F60" s="253"/>
      <c r="G60" s="251"/>
    </row>
    <row r="61" spans="1:7" ht="22.5" customHeight="1" x14ac:dyDescent="0.35">
      <c r="A61" s="249" t="s">
        <v>3675</v>
      </c>
      <c r="B61" s="250"/>
      <c r="C61" s="257" t="s">
        <v>3610</v>
      </c>
      <c r="D61" s="258" t="s">
        <v>10</v>
      </c>
      <c r="E61" s="258">
        <v>1</v>
      </c>
      <c r="F61" s="250"/>
      <c r="G61" s="251"/>
    </row>
    <row r="62" spans="1:7" ht="22.5" customHeight="1" x14ac:dyDescent="0.35">
      <c r="A62" s="249" t="s">
        <v>3676</v>
      </c>
      <c r="B62" s="250"/>
      <c r="C62" s="257" t="s">
        <v>3611</v>
      </c>
      <c r="D62" s="258" t="s">
        <v>10</v>
      </c>
      <c r="E62" s="256">
        <v>1</v>
      </c>
      <c r="F62" s="250"/>
      <c r="G62" s="251"/>
    </row>
    <row r="63" spans="1:7" ht="22.5" customHeight="1" x14ac:dyDescent="0.35">
      <c r="A63" s="249" t="s">
        <v>3677</v>
      </c>
      <c r="B63" s="250"/>
      <c r="C63" s="257" t="s">
        <v>3612</v>
      </c>
      <c r="D63" s="258" t="s">
        <v>10</v>
      </c>
      <c r="E63" s="258">
        <v>1</v>
      </c>
      <c r="F63" s="250"/>
      <c r="G63" s="251"/>
    </row>
    <row r="64" spans="1:7" ht="22.5" customHeight="1" x14ac:dyDescent="0.35">
      <c r="A64" s="249" t="s">
        <v>3678</v>
      </c>
      <c r="B64" s="250"/>
      <c r="C64" s="257" t="s">
        <v>3613</v>
      </c>
      <c r="D64" s="258" t="s">
        <v>10</v>
      </c>
      <c r="E64" s="258">
        <v>1</v>
      </c>
      <c r="F64" s="253"/>
      <c r="G64" s="251"/>
    </row>
    <row r="65" spans="1:7" ht="22.5" customHeight="1" x14ac:dyDescent="0.35">
      <c r="A65" s="249" t="s">
        <v>3679</v>
      </c>
      <c r="B65" s="250"/>
      <c r="C65" s="257" t="s">
        <v>3614</v>
      </c>
      <c r="D65" s="258" t="s">
        <v>10</v>
      </c>
      <c r="E65" s="258">
        <v>1</v>
      </c>
      <c r="F65" s="250"/>
      <c r="G65" s="251"/>
    </row>
    <row r="66" spans="1:7" ht="22.5" customHeight="1" x14ac:dyDescent="0.35">
      <c r="A66" s="249" t="s">
        <v>3680</v>
      </c>
      <c r="B66" s="250"/>
      <c r="C66" s="257" t="s">
        <v>3615</v>
      </c>
      <c r="D66" s="258" t="s">
        <v>10</v>
      </c>
      <c r="E66" s="258">
        <v>1</v>
      </c>
      <c r="F66" s="253"/>
      <c r="G66" s="251"/>
    </row>
    <row r="67" spans="1:7" ht="22.5" customHeight="1" x14ac:dyDescent="0.35">
      <c r="A67" s="249" t="s">
        <v>3681</v>
      </c>
      <c r="B67" s="250"/>
      <c r="C67" s="257" t="s">
        <v>3616</v>
      </c>
      <c r="D67" s="258" t="s">
        <v>10</v>
      </c>
      <c r="E67" s="258">
        <v>1</v>
      </c>
      <c r="F67" s="250"/>
      <c r="G67" s="251"/>
    </row>
    <row r="68" spans="1:7" ht="22.5" customHeight="1" x14ac:dyDescent="0.35">
      <c r="A68" s="249" t="s">
        <v>3682</v>
      </c>
      <c r="B68" s="250"/>
      <c r="C68" s="257" t="s">
        <v>3617</v>
      </c>
      <c r="D68" s="258" t="s">
        <v>10</v>
      </c>
      <c r="E68" s="256">
        <v>1</v>
      </c>
      <c r="F68" s="250"/>
      <c r="G68" s="251"/>
    </row>
    <row r="69" spans="1:7" ht="22.5" customHeight="1" x14ac:dyDescent="0.35">
      <c r="A69" s="249" t="s">
        <v>3683</v>
      </c>
      <c r="B69" s="250"/>
      <c r="C69" s="257" t="s">
        <v>3618</v>
      </c>
      <c r="D69" s="258" t="s">
        <v>10</v>
      </c>
      <c r="E69" s="258">
        <v>1</v>
      </c>
      <c r="F69" s="250"/>
      <c r="G69" s="251"/>
    </row>
    <row r="70" spans="1:7" ht="22.5" customHeight="1" x14ac:dyDescent="0.35">
      <c r="A70" s="249"/>
      <c r="B70" s="250"/>
      <c r="C70" s="257"/>
      <c r="D70" s="258"/>
      <c r="E70" s="258"/>
      <c r="F70" s="253"/>
      <c r="G70" s="251"/>
    </row>
    <row r="71" spans="1:7" ht="46.5" customHeight="1" x14ac:dyDescent="0.35">
      <c r="A71" s="249" t="s">
        <v>3660</v>
      </c>
      <c r="B71" s="250"/>
      <c r="C71" s="252" t="s">
        <v>3602</v>
      </c>
      <c r="D71" s="258"/>
      <c r="E71" s="258"/>
      <c r="F71" s="253"/>
      <c r="G71" s="251"/>
    </row>
    <row r="72" spans="1:7" ht="22.5" customHeight="1" x14ac:dyDescent="0.35">
      <c r="A72" s="249" t="s">
        <v>3684</v>
      </c>
      <c r="B72" s="250"/>
      <c r="C72" s="257" t="s">
        <v>3595</v>
      </c>
      <c r="D72" s="258"/>
      <c r="E72" s="258"/>
      <c r="F72" s="250"/>
      <c r="G72" s="251"/>
    </row>
    <row r="73" spans="1:7" ht="22.5" customHeight="1" x14ac:dyDescent="0.35">
      <c r="A73" s="249" t="s">
        <v>3685</v>
      </c>
      <c r="B73" s="250"/>
      <c r="C73" s="257" t="s">
        <v>3596</v>
      </c>
      <c r="D73" s="258"/>
      <c r="E73" s="258"/>
      <c r="F73" s="250"/>
      <c r="G73" s="251"/>
    </row>
    <row r="74" spans="1:7" ht="22.5" customHeight="1" x14ac:dyDescent="0.35">
      <c r="A74" s="249" t="s">
        <v>3686</v>
      </c>
      <c r="B74" s="250"/>
      <c r="C74" s="257" t="s">
        <v>3597</v>
      </c>
      <c r="D74" s="258"/>
      <c r="E74" s="258"/>
      <c r="F74" s="253"/>
      <c r="G74" s="251"/>
    </row>
    <row r="75" spans="1:7" ht="22.5" customHeight="1" x14ac:dyDescent="0.35">
      <c r="A75" s="249" t="s">
        <v>3687</v>
      </c>
      <c r="B75" s="250"/>
      <c r="C75" s="257" t="s">
        <v>3598</v>
      </c>
      <c r="D75" s="258"/>
      <c r="E75" s="258"/>
      <c r="F75" s="253"/>
      <c r="G75" s="251"/>
    </row>
    <row r="76" spans="1:7" ht="22.5" customHeight="1" x14ac:dyDescent="0.35">
      <c r="A76" s="249" t="s">
        <v>3688</v>
      </c>
      <c r="B76" s="250"/>
      <c r="C76" s="257" t="s">
        <v>3599</v>
      </c>
      <c r="D76" s="258"/>
      <c r="E76" s="258"/>
      <c r="F76" s="250"/>
      <c r="G76" s="251"/>
    </row>
    <row r="77" spans="1:7" ht="22.5" customHeight="1" x14ac:dyDescent="0.35">
      <c r="A77" s="249" t="s">
        <v>3689</v>
      </c>
      <c r="B77" s="250"/>
      <c r="C77" s="257" t="s">
        <v>3600</v>
      </c>
      <c r="D77" s="258"/>
      <c r="E77" s="258"/>
      <c r="F77" s="250"/>
      <c r="G77" s="251"/>
    </row>
    <row r="78" spans="1:7" ht="22.5" customHeight="1" x14ac:dyDescent="0.35">
      <c r="A78" s="249" t="s">
        <v>3690</v>
      </c>
      <c r="B78" s="250"/>
      <c r="C78" s="257" t="s">
        <v>3601</v>
      </c>
      <c r="D78" s="258"/>
      <c r="E78" s="258"/>
      <c r="F78" s="250"/>
      <c r="G78" s="251"/>
    </row>
    <row r="79" spans="1:7" ht="22.5" customHeight="1" x14ac:dyDescent="0.35">
      <c r="A79" s="249"/>
      <c r="B79" s="250"/>
      <c r="C79" s="257"/>
      <c r="D79" s="250"/>
      <c r="E79" s="250"/>
      <c r="F79" s="253"/>
      <c r="G79" s="251"/>
    </row>
    <row r="80" spans="1:7" ht="42" customHeight="1" x14ac:dyDescent="0.35">
      <c r="A80" s="249" t="s">
        <v>3661</v>
      </c>
      <c r="B80" s="250"/>
      <c r="C80" s="252" t="s">
        <v>3603</v>
      </c>
      <c r="D80" s="250"/>
      <c r="E80" s="250"/>
      <c r="F80" s="253"/>
      <c r="G80" s="251"/>
    </row>
    <row r="81" spans="1:7" ht="22.5" customHeight="1" x14ac:dyDescent="0.35">
      <c r="A81" s="249" t="s">
        <v>3691</v>
      </c>
      <c r="B81" s="250"/>
      <c r="C81" s="257" t="s">
        <v>3600</v>
      </c>
      <c r="D81" s="256" t="s">
        <v>10</v>
      </c>
      <c r="E81" s="256">
        <v>1</v>
      </c>
      <c r="F81" s="250"/>
      <c r="G81" s="251"/>
    </row>
    <row r="82" spans="1:7" ht="22.5" customHeight="1" x14ac:dyDescent="0.35">
      <c r="A82" s="249" t="s">
        <v>3692</v>
      </c>
      <c r="B82" s="250"/>
      <c r="C82" s="257" t="s">
        <v>3601</v>
      </c>
      <c r="D82" s="256" t="s">
        <v>10</v>
      </c>
      <c r="E82" s="256">
        <v>1</v>
      </c>
      <c r="F82" s="250"/>
      <c r="G82" s="251"/>
    </row>
    <row r="83" spans="1:7" ht="22.5" customHeight="1" x14ac:dyDescent="0.35">
      <c r="A83" s="249" t="s">
        <v>3693</v>
      </c>
      <c r="B83" s="250"/>
      <c r="C83" s="257" t="s">
        <v>3606</v>
      </c>
      <c r="D83" s="256" t="s">
        <v>10</v>
      </c>
      <c r="E83" s="256">
        <v>1</v>
      </c>
      <c r="F83" s="253"/>
      <c r="G83" s="251"/>
    </row>
    <row r="84" spans="1:7" ht="22.5" customHeight="1" x14ac:dyDescent="0.35">
      <c r="A84" s="249" t="s">
        <v>3694</v>
      </c>
      <c r="B84" s="250"/>
      <c r="C84" s="257" t="s">
        <v>3607</v>
      </c>
      <c r="D84" s="256" t="s">
        <v>10</v>
      </c>
      <c r="E84" s="256">
        <v>1</v>
      </c>
      <c r="F84" s="253"/>
      <c r="G84" s="251"/>
    </row>
    <row r="85" spans="1:7" ht="22.5" customHeight="1" x14ac:dyDescent="0.35">
      <c r="A85" s="249" t="s">
        <v>3695</v>
      </c>
      <c r="B85" s="250"/>
      <c r="C85" s="257" t="s">
        <v>3608</v>
      </c>
      <c r="D85" s="256" t="s">
        <v>10</v>
      </c>
      <c r="E85" s="256">
        <v>1</v>
      </c>
      <c r="F85" s="253"/>
      <c r="G85" s="251"/>
    </row>
    <row r="86" spans="1:7" ht="22.5" customHeight="1" x14ac:dyDescent="0.35">
      <c r="A86" s="249" t="s">
        <v>3696</v>
      </c>
      <c r="B86" s="250"/>
      <c r="C86" s="257" t="s">
        <v>3609</v>
      </c>
      <c r="D86" s="256" t="s">
        <v>10</v>
      </c>
      <c r="E86" s="256">
        <v>1</v>
      </c>
      <c r="F86" s="253"/>
      <c r="G86" s="251"/>
    </row>
    <row r="87" spans="1:7" ht="22.5" customHeight="1" x14ac:dyDescent="0.35">
      <c r="A87" s="249" t="s">
        <v>3697</v>
      </c>
      <c r="B87" s="250"/>
      <c r="C87" s="257" t="s">
        <v>3610</v>
      </c>
      <c r="D87" s="256" t="s">
        <v>10</v>
      </c>
      <c r="E87" s="256">
        <v>1</v>
      </c>
      <c r="F87" s="253"/>
      <c r="G87" s="251"/>
    </row>
    <row r="88" spans="1:7" ht="22.5" customHeight="1" x14ac:dyDescent="0.35">
      <c r="A88" s="249" t="s">
        <v>3698</v>
      </c>
      <c r="B88" s="250"/>
      <c r="C88" s="257" t="s">
        <v>3611</v>
      </c>
      <c r="D88" s="258" t="s">
        <v>10</v>
      </c>
      <c r="E88" s="258">
        <v>1</v>
      </c>
      <c r="F88" s="253"/>
      <c r="G88" s="251"/>
    </row>
    <row r="89" spans="1:7" ht="22.5" customHeight="1" x14ac:dyDescent="0.35">
      <c r="A89" s="249" t="s">
        <v>3699</v>
      </c>
      <c r="B89" s="250"/>
      <c r="C89" s="257" t="s">
        <v>3612</v>
      </c>
      <c r="D89" s="258" t="s">
        <v>10</v>
      </c>
      <c r="E89" s="258">
        <v>1</v>
      </c>
      <c r="F89" s="253"/>
      <c r="G89" s="251"/>
    </row>
    <row r="90" spans="1:7" ht="22.5" customHeight="1" thickBot="1" x14ac:dyDescent="0.4">
      <c r="A90" s="249" t="s">
        <v>3700</v>
      </c>
      <c r="B90" s="250"/>
      <c r="C90" s="257" t="s">
        <v>3613</v>
      </c>
      <c r="D90" s="258" t="s">
        <v>10</v>
      </c>
      <c r="E90" s="258">
        <v>1</v>
      </c>
      <c r="F90" s="253"/>
      <c r="G90" s="251"/>
    </row>
    <row r="91" spans="1:7" ht="22.5" customHeight="1" thickBot="1" x14ac:dyDescent="0.4">
      <c r="A91" s="149" t="s">
        <v>6610</v>
      </c>
      <c r="B91" s="150"/>
      <c r="C91" s="151" t="s">
        <v>6505</v>
      </c>
      <c r="D91" s="152"/>
      <c r="E91" s="152"/>
      <c r="F91" s="152"/>
      <c r="G91" s="153"/>
    </row>
    <row r="92" spans="1:7" ht="22.5" customHeight="1" thickBot="1" x14ac:dyDescent="0.4">
      <c r="A92" s="149" t="s">
        <v>6610</v>
      </c>
      <c r="B92" s="150"/>
      <c r="C92" s="151" t="s">
        <v>6507</v>
      </c>
      <c r="D92" s="152"/>
      <c r="E92" s="152"/>
      <c r="F92" s="152"/>
      <c r="G92" s="153"/>
    </row>
    <row r="93" spans="1:7" ht="22.5" customHeight="1" x14ac:dyDescent="0.35">
      <c r="A93" s="249" t="s">
        <v>3701</v>
      </c>
      <c r="B93" s="250"/>
      <c r="C93" s="257" t="s">
        <v>3614</v>
      </c>
      <c r="D93" s="258" t="s">
        <v>10</v>
      </c>
      <c r="E93" s="258">
        <v>1</v>
      </c>
      <c r="F93" s="253"/>
      <c r="G93" s="251"/>
    </row>
    <row r="94" spans="1:7" ht="22.5" customHeight="1" x14ac:dyDescent="0.35">
      <c r="A94" s="249" t="s">
        <v>3702</v>
      </c>
      <c r="B94" s="250"/>
      <c r="C94" s="257" t="s">
        <v>3615</v>
      </c>
      <c r="D94" s="258" t="s">
        <v>10</v>
      </c>
      <c r="E94" s="258">
        <v>1</v>
      </c>
      <c r="F94" s="253"/>
      <c r="G94" s="251"/>
    </row>
    <row r="95" spans="1:7" ht="22.5" customHeight="1" x14ac:dyDescent="0.35">
      <c r="A95" s="249" t="s">
        <v>3703</v>
      </c>
      <c r="B95" s="250"/>
      <c r="C95" s="257" t="s">
        <v>3616</v>
      </c>
      <c r="D95" s="258" t="s">
        <v>10</v>
      </c>
      <c r="E95" s="258">
        <v>1</v>
      </c>
      <c r="F95" s="253"/>
      <c r="G95" s="251"/>
    </row>
    <row r="96" spans="1:7" ht="22.5" customHeight="1" x14ac:dyDescent="0.35">
      <c r="A96" s="249" t="s">
        <v>3704</v>
      </c>
      <c r="B96" s="250"/>
      <c r="C96" s="257" t="s">
        <v>3617</v>
      </c>
      <c r="D96" s="258" t="s">
        <v>10</v>
      </c>
      <c r="E96" s="258">
        <v>1</v>
      </c>
      <c r="F96" s="253"/>
      <c r="G96" s="251"/>
    </row>
    <row r="97" spans="1:7" ht="22.5" customHeight="1" x14ac:dyDescent="0.35">
      <c r="A97" s="249" t="s">
        <v>3705</v>
      </c>
      <c r="B97" s="250"/>
      <c r="C97" s="257" t="s">
        <v>3618</v>
      </c>
      <c r="D97" s="250"/>
      <c r="E97" s="250"/>
      <c r="F97" s="253"/>
      <c r="G97" s="251"/>
    </row>
    <row r="98" spans="1:7" ht="22.5" customHeight="1" x14ac:dyDescent="0.35">
      <c r="A98" s="249"/>
      <c r="B98" s="250"/>
      <c r="C98" s="252"/>
      <c r="D98" s="250"/>
      <c r="E98" s="250"/>
      <c r="F98" s="253"/>
      <c r="G98" s="251"/>
    </row>
    <row r="99" spans="1:7" ht="39" x14ac:dyDescent="0.35">
      <c r="A99" s="304" t="s">
        <v>3706</v>
      </c>
      <c r="B99" s="250"/>
      <c r="C99" s="138" t="s">
        <v>3621</v>
      </c>
      <c r="D99" s="250"/>
      <c r="E99" s="250"/>
      <c r="F99" s="253"/>
      <c r="G99" s="251"/>
    </row>
    <row r="100" spans="1:7" ht="15.5" x14ac:dyDescent="0.35">
      <c r="A100" s="249"/>
      <c r="B100" s="250"/>
      <c r="C100" s="245"/>
      <c r="D100" s="290"/>
      <c r="E100" s="290"/>
      <c r="F100" s="253"/>
      <c r="G100" s="251"/>
    </row>
    <row r="101" spans="1:7" ht="22.5" customHeight="1" x14ac:dyDescent="0.35">
      <c r="A101" s="260" t="s">
        <v>3707</v>
      </c>
      <c r="B101" s="250"/>
      <c r="C101" s="252" t="s">
        <v>3622</v>
      </c>
      <c r="D101" s="256"/>
      <c r="E101" s="256"/>
      <c r="F101" s="253"/>
      <c r="G101" s="251"/>
    </row>
    <row r="102" spans="1:7" ht="22.5" customHeight="1" x14ac:dyDescent="0.35">
      <c r="A102" s="260" t="s">
        <v>3708</v>
      </c>
      <c r="B102" s="250"/>
      <c r="C102" s="257" t="s">
        <v>3606</v>
      </c>
      <c r="D102" s="258" t="s">
        <v>10</v>
      </c>
      <c r="E102" s="258">
        <v>1</v>
      </c>
      <c r="F102" s="253"/>
      <c r="G102" s="251"/>
    </row>
    <row r="103" spans="1:7" ht="22.5" customHeight="1" x14ac:dyDescent="0.35">
      <c r="A103" s="260" t="s">
        <v>3709</v>
      </c>
      <c r="B103" s="250"/>
      <c r="C103" s="257" t="s">
        <v>3607</v>
      </c>
      <c r="D103" s="258" t="s">
        <v>10</v>
      </c>
      <c r="E103" s="258">
        <v>1</v>
      </c>
      <c r="F103" s="253"/>
      <c r="G103" s="251"/>
    </row>
    <row r="104" spans="1:7" ht="22.5" customHeight="1" x14ac:dyDescent="0.35">
      <c r="A104" s="260" t="s">
        <v>3710</v>
      </c>
      <c r="B104" s="250"/>
      <c r="C104" s="257" t="s">
        <v>3608</v>
      </c>
      <c r="D104" s="258" t="s">
        <v>10</v>
      </c>
      <c r="E104" s="258">
        <v>1</v>
      </c>
      <c r="F104" s="253"/>
      <c r="G104" s="251"/>
    </row>
    <row r="105" spans="1:7" ht="22.5" customHeight="1" x14ac:dyDescent="0.35">
      <c r="A105" s="260" t="s">
        <v>3711</v>
      </c>
      <c r="B105" s="250"/>
      <c r="C105" s="257" t="s">
        <v>3609</v>
      </c>
      <c r="D105" s="258" t="s">
        <v>10</v>
      </c>
      <c r="E105" s="258">
        <v>1</v>
      </c>
      <c r="F105" s="253"/>
      <c r="G105" s="251"/>
    </row>
    <row r="106" spans="1:7" ht="22.5" customHeight="1" x14ac:dyDescent="0.35">
      <c r="A106" s="260" t="s">
        <v>3712</v>
      </c>
      <c r="B106" s="250"/>
      <c r="C106" s="257" t="s">
        <v>3610</v>
      </c>
      <c r="D106" s="258" t="s">
        <v>10</v>
      </c>
      <c r="E106" s="258">
        <v>1</v>
      </c>
      <c r="F106" s="253"/>
      <c r="G106" s="251"/>
    </row>
    <row r="107" spans="1:7" ht="22.5" customHeight="1" x14ac:dyDescent="0.35">
      <c r="A107" s="260" t="s">
        <v>3713</v>
      </c>
      <c r="B107" s="250"/>
      <c r="C107" s="257" t="s">
        <v>3611</v>
      </c>
      <c r="D107" s="258" t="s">
        <v>10</v>
      </c>
      <c r="E107" s="258">
        <v>1</v>
      </c>
      <c r="F107" s="253"/>
      <c r="G107" s="251"/>
    </row>
    <row r="108" spans="1:7" ht="22.5" customHeight="1" x14ac:dyDescent="0.35">
      <c r="A108" s="260" t="s">
        <v>3714</v>
      </c>
      <c r="B108" s="250"/>
      <c r="C108" s="257" t="s">
        <v>3612</v>
      </c>
      <c r="D108" s="258" t="s">
        <v>10</v>
      </c>
      <c r="E108" s="258">
        <v>1</v>
      </c>
      <c r="F108" s="253"/>
      <c r="G108" s="251"/>
    </row>
    <row r="109" spans="1:7" ht="22.5" customHeight="1" x14ac:dyDescent="0.35">
      <c r="A109" s="260" t="s">
        <v>3715</v>
      </c>
      <c r="B109" s="250"/>
      <c r="C109" s="257" t="s">
        <v>3613</v>
      </c>
      <c r="D109" s="258" t="s">
        <v>10</v>
      </c>
      <c r="E109" s="258">
        <v>1</v>
      </c>
      <c r="F109" s="253"/>
      <c r="G109" s="251"/>
    </row>
    <row r="110" spans="1:7" ht="22.5" customHeight="1" x14ac:dyDescent="0.35">
      <c r="A110" s="260" t="s">
        <v>3716</v>
      </c>
      <c r="B110" s="250"/>
      <c r="C110" s="257" t="s">
        <v>3614</v>
      </c>
      <c r="D110" s="258" t="s">
        <v>10</v>
      </c>
      <c r="E110" s="258">
        <v>1</v>
      </c>
      <c r="F110" s="253"/>
      <c r="G110" s="251"/>
    </row>
    <row r="111" spans="1:7" ht="22.5" customHeight="1" x14ac:dyDescent="0.35">
      <c r="A111" s="260" t="s">
        <v>3717</v>
      </c>
      <c r="B111" s="250"/>
      <c r="C111" s="257" t="s">
        <v>3615</v>
      </c>
      <c r="D111" s="258" t="s">
        <v>10</v>
      </c>
      <c r="E111" s="258">
        <v>1</v>
      </c>
      <c r="F111" s="253"/>
      <c r="G111" s="251"/>
    </row>
    <row r="112" spans="1:7" ht="22.5" customHeight="1" x14ac:dyDescent="0.35">
      <c r="A112" s="260" t="s">
        <v>3718</v>
      </c>
      <c r="B112" s="250"/>
      <c r="C112" s="257" t="s">
        <v>3616</v>
      </c>
      <c r="D112" s="258" t="s">
        <v>10</v>
      </c>
      <c r="E112" s="258">
        <v>1</v>
      </c>
      <c r="F112" s="253"/>
      <c r="G112" s="251"/>
    </row>
    <row r="113" spans="1:7" ht="22.5" customHeight="1" x14ac:dyDescent="0.35">
      <c r="A113" s="260" t="s">
        <v>3719</v>
      </c>
      <c r="B113" s="250"/>
      <c r="C113" s="257" t="s">
        <v>3617</v>
      </c>
      <c r="D113" s="250" t="s">
        <v>10</v>
      </c>
      <c r="E113" s="250">
        <v>1</v>
      </c>
      <c r="F113" s="253"/>
      <c r="G113" s="251"/>
    </row>
    <row r="114" spans="1:7" ht="22.5" customHeight="1" x14ac:dyDescent="0.35">
      <c r="A114" s="260" t="s">
        <v>3720</v>
      </c>
      <c r="B114" s="250"/>
      <c r="C114" s="257" t="s">
        <v>3618</v>
      </c>
      <c r="D114" s="250" t="s">
        <v>10</v>
      </c>
      <c r="E114" s="250">
        <v>1</v>
      </c>
      <c r="F114" s="253"/>
      <c r="G114" s="251"/>
    </row>
    <row r="115" spans="1:7" ht="22.5" customHeight="1" x14ac:dyDescent="0.35">
      <c r="A115" s="249"/>
      <c r="B115" s="250"/>
      <c r="C115" s="257"/>
      <c r="D115" s="250"/>
      <c r="E115" s="250"/>
      <c r="F115" s="253"/>
      <c r="G115" s="251"/>
    </row>
    <row r="116" spans="1:7" ht="22.5" customHeight="1" x14ac:dyDescent="0.35">
      <c r="A116" s="260" t="s">
        <v>3721</v>
      </c>
      <c r="B116" s="250"/>
      <c r="C116" s="252" t="s">
        <v>3623</v>
      </c>
      <c r="D116" s="256"/>
      <c r="E116" s="256"/>
      <c r="F116" s="253"/>
      <c r="G116" s="251"/>
    </row>
    <row r="117" spans="1:7" ht="22.5" customHeight="1" x14ac:dyDescent="0.35">
      <c r="A117" s="260" t="s">
        <v>3722</v>
      </c>
      <c r="B117" s="250"/>
      <c r="C117" s="257" t="s">
        <v>3606</v>
      </c>
      <c r="D117" s="256" t="s">
        <v>10</v>
      </c>
      <c r="E117" s="256">
        <v>1</v>
      </c>
      <c r="F117" s="253"/>
      <c r="G117" s="251"/>
    </row>
    <row r="118" spans="1:7" ht="22.5" customHeight="1" x14ac:dyDescent="0.35">
      <c r="A118" s="260" t="s">
        <v>3723</v>
      </c>
      <c r="B118" s="250"/>
      <c r="C118" s="257" t="s">
        <v>3607</v>
      </c>
      <c r="D118" s="256" t="s">
        <v>10</v>
      </c>
      <c r="E118" s="256">
        <v>1</v>
      </c>
      <c r="F118" s="253"/>
      <c r="G118" s="251"/>
    </row>
    <row r="119" spans="1:7" ht="22.5" customHeight="1" x14ac:dyDescent="0.35">
      <c r="A119" s="260" t="s">
        <v>3724</v>
      </c>
      <c r="B119" s="250"/>
      <c r="C119" s="257" t="s">
        <v>3608</v>
      </c>
      <c r="D119" s="256" t="s">
        <v>10</v>
      </c>
      <c r="E119" s="256">
        <v>1</v>
      </c>
      <c r="F119" s="253"/>
      <c r="G119" s="251"/>
    </row>
    <row r="120" spans="1:7" ht="22.5" customHeight="1" x14ac:dyDescent="0.35">
      <c r="A120" s="260" t="s">
        <v>3725</v>
      </c>
      <c r="B120" s="250"/>
      <c r="C120" s="257" t="s">
        <v>3609</v>
      </c>
      <c r="D120" s="256" t="s">
        <v>10</v>
      </c>
      <c r="E120" s="256">
        <v>1</v>
      </c>
      <c r="F120" s="253"/>
      <c r="G120" s="251"/>
    </row>
    <row r="121" spans="1:7" ht="22.5" customHeight="1" x14ac:dyDescent="0.35">
      <c r="A121" s="260" t="s">
        <v>3726</v>
      </c>
      <c r="B121" s="250"/>
      <c r="C121" s="257" t="s">
        <v>3610</v>
      </c>
      <c r="D121" s="256" t="s">
        <v>10</v>
      </c>
      <c r="E121" s="256">
        <v>1</v>
      </c>
      <c r="F121" s="253"/>
      <c r="G121" s="251"/>
    </row>
    <row r="122" spans="1:7" ht="22.5" customHeight="1" x14ac:dyDescent="0.35">
      <c r="A122" s="260" t="s">
        <v>3727</v>
      </c>
      <c r="B122" s="250"/>
      <c r="C122" s="257" t="s">
        <v>3611</v>
      </c>
      <c r="D122" s="258" t="s">
        <v>10</v>
      </c>
      <c r="E122" s="258">
        <v>1</v>
      </c>
      <c r="F122" s="253"/>
      <c r="G122" s="251"/>
    </row>
    <row r="123" spans="1:7" ht="22.5" customHeight="1" x14ac:dyDescent="0.35">
      <c r="A123" s="260" t="s">
        <v>3728</v>
      </c>
      <c r="B123" s="250"/>
      <c r="C123" s="257" t="s">
        <v>3612</v>
      </c>
      <c r="D123" s="258" t="s">
        <v>10</v>
      </c>
      <c r="E123" s="258">
        <v>1</v>
      </c>
      <c r="F123" s="253"/>
      <c r="G123" s="251"/>
    </row>
    <row r="124" spans="1:7" ht="22.5" customHeight="1" x14ac:dyDescent="0.35">
      <c r="A124" s="260" t="s">
        <v>3729</v>
      </c>
      <c r="B124" s="250"/>
      <c r="C124" s="257" t="s">
        <v>3613</v>
      </c>
      <c r="D124" s="258" t="s">
        <v>10</v>
      </c>
      <c r="E124" s="258">
        <v>1</v>
      </c>
      <c r="F124" s="253"/>
      <c r="G124" s="251"/>
    </row>
    <row r="125" spans="1:7" ht="22.5" customHeight="1" x14ac:dyDescent="0.35">
      <c r="A125" s="260" t="s">
        <v>3730</v>
      </c>
      <c r="B125" s="250"/>
      <c r="C125" s="257" t="s">
        <v>3614</v>
      </c>
      <c r="D125" s="258" t="s">
        <v>10</v>
      </c>
      <c r="E125" s="258">
        <v>1</v>
      </c>
      <c r="F125" s="253"/>
      <c r="G125" s="251"/>
    </row>
    <row r="126" spans="1:7" ht="22.5" customHeight="1" x14ac:dyDescent="0.35">
      <c r="A126" s="260" t="s">
        <v>3731</v>
      </c>
      <c r="B126" s="250"/>
      <c r="C126" s="257" t="s">
        <v>3615</v>
      </c>
      <c r="D126" s="258" t="s">
        <v>10</v>
      </c>
      <c r="E126" s="258">
        <v>1</v>
      </c>
      <c r="F126" s="253"/>
      <c r="G126" s="251"/>
    </row>
    <row r="127" spans="1:7" ht="22.5" customHeight="1" x14ac:dyDescent="0.35">
      <c r="A127" s="260" t="s">
        <v>3732</v>
      </c>
      <c r="B127" s="250"/>
      <c r="C127" s="257" t="s">
        <v>3616</v>
      </c>
      <c r="D127" s="258" t="s">
        <v>10</v>
      </c>
      <c r="E127" s="258">
        <v>1</v>
      </c>
      <c r="F127" s="253"/>
      <c r="G127" s="251"/>
    </row>
    <row r="128" spans="1:7" ht="22.5" customHeight="1" x14ac:dyDescent="0.35">
      <c r="A128" s="260" t="s">
        <v>3733</v>
      </c>
      <c r="B128" s="250"/>
      <c r="C128" s="257" t="s">
        <v>3617</v>
      </c>
      <c r="D128" s="258" t="s">
        <v>10</v>
      </c>
      <c r="E128" s="258">
        <v>1</v>
      </c>
      <c r="F128" s="253"/>
      <c r="G128" s="251"/>
    </row>
    <row r="129" spans="1:7" ht="22.5" customHeight="1" x14ac:dyDescent="0.35">
      <c r="A129" s="260" t="s">
        <v>3734</v>
      </c>
      <c r="B129" s="250"/>
      <c r="C129" s="257" t="s">
        <v>3618</v>
      </c>
      <c r="D129" s="258" t="s">
        <v>10</v>
      </c>
      <c r="E129" s="258">
        <v>1</v>
      </c>
      <c r="F129" s="253"/>
      <c r="G129" s="251"/>
    </row>
    <row r="130" spans="1:7" ht="22.5" customHeight="1" x14ac:dyDescent="0.35">
      <c r="A130" s="249"/>
      <c r="B130" s="250"/>
      <c r="C130" s="257"/>
      <c r="D130" s="258" t="s">
        <v>10</v>
      </c>
      <c r="E130" s="258">
        <v>1</v>
      </c>
      <c r="F130" s="253"/>
      <c r="G130" s="251"/>
    </row>
    <row r="131" spans="1:7" ht="26" x14ac:dyDescent="0.35">
      <c r="A131" s="304" t="s">
        <v>3756</v>
      </c>
      <c r="B131" s="250"/>
      <c r="C131" s="138" t="s">
        <v>3753</v>
      </c>
      <c r="D131" s="258"/>
      <c r="E131" s="258"/>
      <c r="F131" s="253"/>
      <c r="G131" s="251"/>
    </row>
    <row r="132" spans="1:7" ht="22.5" customHeight="1" x14ac:dyDescent="0.35">
      <c r="A132" s="249"/>
      <c r="B132" s="250"/>
      <c r="C132" s="257"/>
      <c r="D132" s="258" t="s">
        <v>10</v>
      </c>
      <c r="E132" s="258">
        <v>1</v>
      </c>
      <c r="F132" s="253"/>
      <c r="G132" s="251"/>
    </row>
    <row r="133" spans="1:7" ht="22.5" customHeight="1" x14ac:dyDescent="0.35">
      <c r="A133" s="260" t="s">
        <v>3757</v>
      </c>
      <c r="B133" s="250"/>
      <c r="C133" s="252" t="s">
        <v>3754</v>
      </c>
      <c r="D133" s="258"/>
      <c r="E133" s="258"/>
      <c r="F133" s="253"/>
      <c r="G133" s="251"/>
    </row>
    <row r="134" spans="1:7" ht="22.5" customHeight="1" x14ac:dyDescent="0.35">
      <c r="A134" s="260" t="s">
        <v>3759</v>
      </c>
      <c r="B134" s="250"/>
      <c r="C134" s="257" t="s">
        <v>3598</v>
      </c>
      <c r="D134" s="250" t="s">
        <v>10</v>
      </c>
      <c r="E134" s="250">
        <v>1</v>
      </c>
      <c r="F134" s="253"/>
      <c r="G134" s="251"/>
    </row>
    <row r="135" spans="1:7" ht="22.5" customHeight="1" x14ac:dyDescent="0.35">
      <c r="A135" s="260" t="s">
        <v>3760</v>
      </c>
      <c r="B135" s="250"/>
      <c r="C135" s="257" t="s">
        <v>3599</v>
      </c>
      <c r="D135" s="250" t="s">
        <v>10</v>
      </c>
      <c r="E135" s="250">
        <v>1</v>
      </c>
      <c r="F135" s="253"/>
      <c r="G135" s="251"/>
    </row>
    <row r="136" spans="1:7" ht="22.5" customHeight="1" x14ac:dyDescent="0.35">
      <c r="A136" s="260" t="s">
        <v>3761</v>
      </c>
      <c r="B136" s="250"/>
      <c r="C136" s="257" t="s">
        <v>3600</v>
      </c>
      <c r="D136" s="250" t="s">
        <v>10</v>
      </c>
      <c r="E136" s="250">
        <v>1</v>
      </c>
      <c r="F136" s="253"/>
      <c r="G136" s="251"/>
    </row>
    <row r="137" spans="1:7" ht="22.5" customHeight="1" thickBot="1" x14ac:dyDescent="0.4">
      <c r="A137" s="260" t="s">
        <v>3762</v>
      </c>
      <c r="B137" s="250"/>
      <c r="C137" s="257" t="s">
        <v>3601</v>
      </c>
      <c r="D137" s="256" t="s">
        <v>10</v>
      </c>
      <c r="E137" s="256">
        <v>1</v>
      </c>
      <c r="F137" s="253"/>
      <c r="G137" s="251"/>
    </row>
    <row r="138" spans="1:7" ht="22.5" customHeight="1" thickBot="1" x14ac:dyDescent="0.4">
      <c r="A138" s="149" t="s">
        <v>6610</v>
      </c>
      <c r="B138" s="150"/>
      <c r="C138" s="151" t="s">
        <v>6505</v>
      </c>
      <c r="D138" s="152"/>
      <c r="E138" s="152"/>
      <c r="F138" s="152"/>
      <c r="G138" s="153"/>
    </row>
    <row r="139" spans="1:7" ht="22.5" customHeight="1" thickBot="1" x14ac:dyDescent="0.4">
      <c r="A139" s="149" t="s">
        <v>6610</v>
      </c>
      <c r="B139" s="150"/>
      <c r="C139" s="151" t="s">
        <v>6507</v>
      </c>
      <c r="D139" s="152"/>
      <c r="E139" s="152"/>
      <c r="F139" s="152"/>
      <c r="G139" s="153"/>
    </row>
    <row r="140" spans="1:7" ht="22.5" customHeight="1" x14ac:dyDescent="0.35">
      <c r="A140" s="260" t="s">
        <v>3758</v>
      </c>
      <c r="B140" s="250"/>
      <c r="C140" s="252" t="s">
        <v>3755</v>
      </c>
      <c r="D140" s="258"/>
      <c r="E140" s="258"/>
      <c r="F140" s="253"/>
      <c r="G140" s="251"/>
    </row>
    <row r="141" spans="1:7" ht="22.5" customHeight="1" x14ac:dyDescent="0.35">
      <c r="A141" s="260" t="s">
        <v>3763</v>
      </c>
      <c r="B141" s="250"/>
      <c r="C141" s="257" t="s">
        <v>3598</v>
      </c>
      <c r="D141" s="250" t="s">
        <v>10</v>
      </c>
      <c r="E141" s="250">
        <v>1</v>
      </c>
      <c r="F141" s="253"/>
      <c r="G141" s="251"/>
    </row>
    <row r="142" spans="1:7" ht="22.5" customHeight="1" x14ac:dyDescent="0.35">
      <c r="A142" s="260" t="s">
        <v>3764</v>
      </c>
      <c r="B142" s="250"/>
      <c r="C142" s="257" t="s">
        <v>3599</v>
      </c>
      <c r="D142" s="250" t="s">
        <v>10</v>
      </c>
      <c r="E142" s="250">
        <v>1</v>
      </c>
      <c r="F142" s="253"/>
      <c r="G142" s="251"/>
    </row>
    <row r="143" spans="1:7" ht="22.5" customHeight="1" x14ac:dyDescent="0.35">
      <c r="A143" s="260" t="s">
        <v>3765</v>
      </c>
      <c r="B143" s="250"/>
      <c r="C143" s="257" t="s">
        <v>3600</v>
      </c>
      <c r="D143" s="250" t="s">
        <v>10</v>
      </c>
      <c r="E143" s="250">
        <v>1</v>
      </c>
      <c r="F143" s="253"/>
      <c r="G143" s="251"/>
    </row>
    <row r="144" spans="1:7" ht="22.5" customHeight="1" x14ac:dyDescent="0.35">
      <c r="A144" s="260" t="s">
        <v>3766</v>
      </c>
      <c r="B144" s="250"/>
      <c r="C144" s="257" t="s">
        <v>3601</v>
      </c>
      <c r="D144" s="256" t="s">
        <v>10</v>
      </c>
      <c r="E144" s="256">
        <v>1</v>
      </c>
      <c r="F144" s="253"/>
      <c r="G144" s="251"/>
    </row>
    <row r="145" spans="1:7" ht="22.5" customHeight="1" x14ac:dyDescent="0.35">
      <c r="A145" s="249"/>
      <c r="B145" s="250"/>
      <c r="C145" s="257"/>
      <c r="D145" s="258"/>
      <c r="E145" s="258"/>
      <c r="F145" s="253"/>
      <c r="G145" s="251"/>
    </row>
    <row r="146" spans="1:7" ht="26" x14ac:dyDescent="0.35">
      <c r="A146" s="304" t="s">
        <v>3767</v>
      </c>
      <c r="B146" s="250"/>
      <c r="C146" s="138" t="s">
        <v>3753</v>
      </c>
      <c r="D146" s="258"/>
      <c r="E146" s="258"/>
      <c r="F146" s="253"/>
      <c r="G146" s="251"/>
    </row>
    <row r="147" spans="1:7" ht="15.5" x14ac:dyDescent="0.35">
      <c r="A147" s="249"/>
      <c r="B147" s="250"/>
      <c r="C147" s="245"/>
      <c r="D147" s="258"/>
      <c r="E147" s="258"/>
      <c r="F147" s="253"/>
      <c r="G147" s="251"/>
    </row>
    <row r="148" spans="1:7" ht="22.5" customHeight="1" x14ac:dyDescent="0.35">
      <c r="A148" s="260" t="s">
        <v>3768</v>
      </c>
      <c r="B148" s="250"/>
      <c r="C148" s="252" t="s">
        <v>3754</v>
      </c>
      <c r="D148" s="258"/>
      <c r="E148" s="258"/>
      <c r="F148" s="253"/>
      <c r="G148" s="251"/>
    </row>
    <row r="149" spans="1:7" ht="22.5" customHeight="1" x14ac:dyDescent="0.35">
      <c r="A149" s="260" t="s">
        <v>3769</v>
      </c>
      <c r="B149" s="250"/>
      <c r="C149" s="257" t="s">
        <v>3598</v>
      </c>
      <c r="D149" s="250" t="s">
        <v>10</v>
      </c>
      <c r="E149" s="250">
        <v>1</v>
      </c>
      <c r="F149" s="253"/>
      <c r="G149" s="251"/>
    </row>
    <row r="150" spans="1:7" ht="22.5" customHeight="1" x14ac:dyDescent="0.35">
      <c r="A150" s="260" t="s">
        <v>3770</v>
      </c>
      <c r="B150" s="250"/>
      <c r="C150" s="257" t="s">
        <v>3599</v>
      </c>
      <c r="D150" s="250" t="s">
        <v>10</v>
      </c>
      <c r="E150" s="250">
        <v>1</v>
      </c>
      <c r="F150" s="253"/>
      <c r="G150" s="251"/>
    </row>
    <row r="151" spans="1:7" ht="22.5" customHeight="1" x14ac:dyDescent="0.35">
      <c r="A151" s="260" t="s">
        <v>3771</v>
      </c>
      <c r="B151" s="250"/>
      <c r="C151" s="257" t="s">
        <v>3600</v>
      </c>
      <c r="D151" s="250" t="s">
        <v>10</v>
      </c>
      <c r="E151" s="250">
        <v>1</v>
      </c>
      <c r="F151" s="253"/>
      <c r="G151" s="251"/>
    </row>
    <row r="152" spans="1:7" ht="22.5" customHeight="1" x14ac:dyDescent="0.35">
      <c r="A152" s="260" t="s">
        <v>3772</v>
      </c>
      <c r="B152" s="250"/>
      <c r="C152" s="257" t="s">
        <v>3601</v>
      </c>
      <c r="D152" s="256" t="s">
        <v>10</v>
      </c>
      <c r="E152" s="256">
        <v>1</v>
      </c>
      <c r="F152" s="253"/>
      <c r="G152" s="251"/>
    </row>
    <row r="153" spans="1:7" ht="22.5" customHeight="1" x14ac:dyDescent="0.35">
      <c r="A153" s="249"/>
      <c r="B153" s="250"/>
      <c r="C153" s="257"/>
      <c r="D153" s="258"/>
      <c r="E153" s="258"/>
      <c r="F153" s="253"/>
      <c r="G153" s="251"/>
    </row>
    <row r="154" spans="1:7" ht="22.5" customHeight="1" x14ac:dyDescent="0.35">
      <c r="A154" s="260" t="s">
        <v>3773</v>
      </c>
      <c r="B154" s="250"/>
      <c r="C154" s="252" t="s">
        <v>3755</v>
      </c>
      <c r="D154" s="258"/>
      <c r="E154" s="258"/>
      <c r="F154" s="253"/>
      <c r="G154" s="251"/>
    </row>
    <row r="155" spans="1:7" ht="22.5" customHeight="1" x14ac:dyDescent="0.35">
      <c r="A155" s="260" t="s">
        <v>3774</v>
      </c>
      <c r="B155" s="250"/>
      <c r="C155" s="257" t="s">
        <v>3598</v>
      </c>
      <c r="D155" s="250" t="s">
        <v>10</v>
      </c>
      <c r="E155" s="250">
        <v>1</v>
      </c>
      <c r="F155" s="253"/>
      <c r="G155" s="251"/>
    </row>
    <row r="156" spans="1:7" ht="22.5" customHeight="1" x14ac:dyDescent="0.35">
      <c r="A156" s="260" t="s">
        <v>3775</v>
      </c>
      <c r="B156" s="250"/>
      <c r="C156" s="257" t="s">
        <v>3599</v>
      </c>
      <c r="D156" s="250" t="s">
        <v>10</v>
      </c>
      <c r="E156" s="250">
        <v>1</v>
      </c>
      <c r="F156" s="253"/>
      <c r="G156" s="251"/>
    </row>
    <row r="157" spans="1:7" ht="22.5" customHeight="1" x14ac:dyDescent="0.35">
      <c r="A157" s="260" t="s">
        <v>3776</v>
      </c>
      <c r="B157" s="250"/>
      <c r="C157" s="257" t="s">
        <v>3600</v>
      </c>
      <c r="D157" s="250" t="s">
        <v>10</v>
      </c>
      <c r="E157" s="250">
        <v>1</v>
      </c>
      <c r="F157" s="253"/>
      <c r="G157" s="251"/>
    </row>
    <row r="158" spans="1:7" ht="22.5" customHeight="1" x14ac:dyDescent="0.35">
      <c r="A158" s="260" t="s">
        <v>3777</v>
      </c>
      <c r="B158" s="250"/>
      <c r="C158" s="257" t="s">
        <v>3601</v>
      </c>
      <c r="D158" s="256" t="s">
        <v>10</v>
      </c>
      <c r="E158" s="256">
        <v>1</v>
      </c>
      <c r="F158" s="253"/>
      <c r="G158" s="251"/>
    </row>
    <row r="159" spans="1:7" ht="22.5" customHeight="1" x14ac:dyDescent="0.35">
      <c r="A159" s="249"/>
      <c r="B159" s="250"/>
      <c r="C159" s="257"/>
      <c r="D159" s="258"/>
      <c r="E159" s="258"/>
      <c r="F159" s="253"/>
      <c r="G159" s="251"/>
    </row>
    <row r="160" spans="1:7" ht="26" x14ac:dyDescent="0.35">
      <c r="A160" s="299" t="s">
        <v>3778</v>
      </c>
      <c r="B160" s="250"/>
      <c r="C160" s="281" t="s">
        <v>3735</v>
      </c>
      <c r="D160" s="258"/>
      <c r="E160" s="258"/>
      <c r="F160" s="253"/>
      <c r="G160" s="251"/>
    </row>
    <row r="161" spans="1:7" ht="22.5" customHeight="1" x14ac:dyDescent="0.35">
      <c r="A161" s="249" t="s">
        <v>3779</v>
      </c>
      <c r="B161" s="250"/>
      <c r="C161" s="257" t="s">
        <v>3606</v>
      </c>
      <c r="D161" s="258"/>
      <c r="E161" s="258"/>
      <c r="F161" s="253"/>
      <c r="G161" s="251"/>
    </row>
    <row r="162" spans="1:7" ht="22.5" customHeight="1" x14ac:dyDescent="0.35">
      <c r="A162" s="249" t="s">
        <v>3780</v>
      </c>
      <c r="B162" s="250"/>
      <c r="C162" s="257" t="s">
        <v>3607</v>
      </c>
      <c r="D162" s="258"/>
      <c r="E162" s="258"/>
      <c r="F162" s="253"/>
      <c r="G162" s="251"/>
    </row>
    <row r="163" spans="1:7" ht="22.5" customHeight="1" x14ac:dyDescent="0.35">
      <c r="A163" s="249" t="s">
        <v>3781</v>
      </c>
      <c r="B163" s="250"/>
      <c r="C163" s="257" t="s">
        <v>3608</v>
      </c>
      <c r="D163" s="258" t="s">
        <v>10</v>
      </c>
      <c r="E163" s="258">
        <v>1</v>
      </c>
      <c r="F163" s="253"/>
      <c r="G163" s="251"/>
    </row>
    <row r="164" spans="1:7" ht="22.5" customHeight="1" x14ac:dyDescent="0.35">
      <c r="A164" s="249" t="s">
        <v>3782</v>
      </c>
      <c r="B164" s="250"/>
      <c r="C164" s="257" t="s">
        <v>3609</v>
      </c>
      <c r="D164" s="258" t="s">
        <v>10</v>
      </c>
      <c r="E164" s="258">
        <v>1</v>
      </c>
      <c r="F164" s="253"/>
      <c r="G164" s="251"/>
    </row>
    <row r="165" spans="1:7" ht="22.5" customHeight="1" x14ac:dyDescent="0.35">
      <c r="A165" s="249" t="s">
        <v>3783</v>
      </c>
      <c r="B165" s="250"/>
      <c r="C165" s="257" t="s">
        <v>3610</v>
      </c>
      <c r="D165" s="258" t="s">
        <v>10</v>
      </c>
      <c r="E165" s="258">
        <v>1</v>
      </c>
      <c r="F165" s="253"/>
      <c r="G165" s="251"/>
    </row>
    <row r="166" spans="1:7" ht="22.5" customHeight="1" x14ac:dyDescent="0.35">
      <c r="A166" s="249" t="s">
        <v>3784</v>
      </c>
      <c r="B166" s="250"/>
      <c r="C166" s="257" t="s">
        <v>3611</v>
      </c>
      <c r="D166" s="258" t="s">
        <v>10</v>
      </c>
      <c r="E166" s="258">
        <v>1</v>
      </c>
      <c r="F166" s="253"/>
      <c r="G166" s="251"/>
    </row>
    <row r="167" spans="1:7" ht="22.5" customHeight="1" x14ac:dyDescent="0.35">
      <c r="A167" s="249" t="s">
        <v>3785</v>
      </c>
      <c r="B167" s="250"/>
      <c r="C167" s="257" t="s">
        <v>3612</v>
      </c>
      <c r="D167" s="258" t="s">
        <v>10</v>
      </c>
      <c r="E167" s="258">
        <v>1</v>
      </c>
      <c r="F167" s="253"/>
      <c r="G167" s="251"/>
    </row>
    <row r="168" spans="1:7" ht="22.5" customHeight="1" x14ac:dyDescent="0.35">
      <c r="A168" s="249" t="s">
        <v>3786</v>
      </c>
      <c r="B168" s="250"/>
      <c r="C168" s="257" t="s">
        <v>3613</v>
      </c>
      <c r="D168" s="258" t="s">
        <v>10</v>
      </c>
      <c r="E168" s="258">
        <v>1</v>
      </c>
      <c r="F168" s="253"/>
      <c r="G168" s="251"/>
    </row>
    <row r="169" spans="1:7" ht="22.5" customHeight="1" x14ac:dyDescent="0.35">
      <c r="A169" s="249" t="s">
        <v>3787</v>
      </c>
      <c r="B169" s="250"/>
      <c r="C169" s="257" t="s">
        <v>3614</v>
      </c>
      <c r="D169" s="258" t="s">
        <v>10</v>
      </c>
      <c r="E169" s="258">
        <v>1</v>
      </c>
      <c r="F169" s="253"/>
      <c r="G169" s="251"/>
    </row>
    <row r="170" spans="1:7" ht="22.5" customHeight="1" x14ac:dyDescent="0.35">
      <c r="A170" s="249" t="s">
        <v>3788</v>
      </c>
      <c r="B170" s="250"/>
      <c r="C170" s="257" t="s">
        <v>3615</v>
      </c>
      <c r="D170" s="258" t="s">
        <v>10</v>
      </c>
      <c r="E170" s="258">
        <v>1</v>
      </c>
      <c r="F170" s="253"/>
      <c r="G170" s="251"/>
    </row>
    <row r="171" spans="1:7" ht="22.5" customHeight="1" x14ac:dyDescent="0.35">
      <c r="A171" s="249" t="s">
        <v>3789</v>
      </c>
      <c r="B171" s="250"/>
      <c r="C171" s="257" t="s">
        <v>3616</v>
      </c>
      <c r="D171" s="258" t="s">
        <v>10</v>
      </c>
      <c r="E171" s="258">
        <v>1</v>
      </c>
      <c r="F171" s="253"/>
      <c r="G171" s="251"/>
    </row>
    <row r="172" spans="1:7" ht="22.5" customHeight="1" x14ac:dyDescent="0.35">
      <c r="A172" s="249" t="s">
        <v>3790</v>
      </c>
      <c r="B172" s="250"/>
      <c r="C172" s="257" t="s">
        <v>3617</v>
      </c>
      <c r="D172" s="258" t="s">
        <v>10</v>
      </c>
      <c r="E172" s="258">
        <v>1</v>
      </c>
      <c r="F172" s="253"/>
      <c r="G172" s="251"/>
    </row>
    <row r="173" spans="1:7" ht="22.5" customHeight="1" x14ac:dyDescent="0.35">
      <c r="A173" s="249" t="s">
        <v>3791</v>
      </c>
      <c r="B173" s="250"/>
      <c r="C173" s="257" t="s">
        <v>3618</v>
      </c>
      <c r="D173" s="258" t="s">
        <v>10</v>
      </c>
      <c r="E173" s="258">
        <v>1</v>
      </c>
      <c r="F173" s="253"/>
      <c r="G173" s="251"/>
    </row>
    <row r="174" spans="1:7" ht="22.5" customHeight="1" x14ac:dyDescent="0.35">
      <c r="A174" s="260"/>
      <c r="B174" s="250"/>
      <c r="C174" s="255"/>
      <c r="D174" s="256"/>
      <c r="E174" s="256"/>
      <c r="F174" s="253"/>
      <c r="G174" s="251"/>
    </row>
    <row r="175" spans="1:7" ht="26" x14ac:dyDescent="0.35">
      <c r="A175" s="304" t="s">
        <v>3792</v>
      </c>
      <c r="B175" s="250"/>
      <c r="C175" s="281" t="s">
        <v>3736</v>
      </c>
      <c r="D175" s="258"/>
      <c r="E175" s="258"/>
      <c r="F175" s="253"/>
      <c r="G175" s="251"/>
    </row>
    <row r="176" spans="1:7" ht="22.5" customHeight="1" x14ac:dyDescent="0.35">
      <c r="A176" s="260"/>
      <c r="B176" s="250"/>
      <c r="C176" s="257"/>
      <c r="D176" s="258"/>
      <c r="E176" s="258"/>
      <c r="F176" s="253"/>
      <c r="G176" s="251"/>
    </row>
    <row r="177" spans="1:7" ht="22.5" customHeight="1" x14ac:dyDescent="0.35">
      <c r="A177" s="260" t="s">
        <v>3793</v>
      </c>
      <c r="B177" s="250"/>
      <c r="C177" s="252" t="s">
        <v>3737</v>
      </c>
      <c r="D177" s="258"/>
      <c r="E177" s="258"/>
      <c r="F177" s="253"/>
      <c r="G177" s="251"/>
    </row>
    <row r="178" spans="1:7" ht="22.5" customHeight="1" x14ac:dyDescent="0.35">
      <c r="A178" s="260" t="s">
        <v>3794</v>
      </c>
      <c r="B178" s="250"/>
      <c r="C178" s="257" t="s">
        <v>3606</v>
      </c>
      <c r="D178" s="250" t="s">
        <v>9</v>
      </c>
      <c r="E178" s="250">
        <v>1</v>
      </c>
      <c r="F178" s="253"/>
      <c r="G178" s="251"/>
    </row>
    <row r="179" spans="1:7" ht="22.5" customHeight="1" x14ac:dyDescent="0.35">
      <c r="A179" s="260" t="s">
        <v>3795</v>
      </c>
      <c r="B179" s="250"/>
      <c r="C179" s="257" t="s">
        <v>3607</v>
      </c>
      <c r="D179" s="250" t="s">
        <v>9</v>
      </c>
      <c r="E179" s="250">
        <v>1</v>
      </c>
      <c r="F179" s="253"/>
      <c r="G179" s="251"/>
    </row>
    <row r="180" spans="1:7" ht="22.5" customHeight="1" x14ac:dyDescent="0.35">
      <c r="A180" s="260" t="s">
        <v>3796</v>
      </c>
      <c r="B180" s="250"/>
      <c r="C180" s="257" t="s">
        <v>3608</v>
      </c>
      <c r="D180" s="250" t="s">
        <v>9</v>
      </c>
      <c r="E180" s="250">
        <v>1</v>
      </c>
      <c r="F180" s="253"/>
      <c r="G180" s="251"/>
    </row>
    <row r="181" spans="1:7" ht="22.5" customHeight="1" x14ac:dyDescent="0.35">
      <c r="A181" s="260" t="s">
        <v>3797</v>
      </c>
      <c r="B181" s="250"/>
      <c r="C181" s="257" t="s">
        <v>3609</v>
      </c>
      <c r="D181" s="250" t="s">
        <v>9</v>
      </c>
      <c r="E181" s="250">
        <v>1</v>
      </c>
      <c r="F181" s="253"/>
      <c r="G181" s="251"/>
    </row>
    <row r="182" spans="1:7" ht="22.5" customHeight="1" x14ac:dyDescent="0.35">
      <c r="A182" s="260" t="s">
        <v>3798</v>
      </c>
      <c r="B182" s="250"/>
      <c r="C182" s="257" t="s">
        <v>3610</v>
      </c>
      <c r="D182" s="250" t="s">
        <v>9</v>
      </c>
      <c r="E182" s="250">
        <v>1</v>
      </c>
      <c r="F182" s="253"/>
      <c r="G182" s="251"/>
    </row>
    <row r="183" spans="1:7" ht="22.5" customHeight="1" x14ac:dyDescent="0.35">
      <c r="A183" s="260" t="s">
        <v>3799</v>
      </c>
      <c r="B183" s="250"/>
      <c r="C183" s="257" t="s">
        <v>3611</v>
      </c>
      <c r="D183" s="250" t="s">
        <v>9</v>
      </c>
      <c r="E183" s="250">
        <v>1</v>
      </c>
      <c r="F183" s="253"/>
      <c r="G183" s="251"/>
    </row>
    <row r="184" spans="1:7" ht="22.5" customHeight="1" thickBot="1" x14ac:dyDescent="0.4">
      <c r="A184" s="260" t="s">
        <v>3800</v>
      </c>
      <c r="B184" s="250"/>
      <c r="C184" s="257" t="s">
        <v>3612</v>
      </c>
      <c r="D184" s="250" t="s">
        <v>9</v>
      </c>
      <c r="E184" s="250">
        <v>1</v>
      </c>
      <c r="F184" s="253"/>
      <c r="G184" s="251"/>
    </row>
    <row r="185" spans="1:7" ht="22.5" customHeight="1" thickBot="1" x14ac:dyDescent="0.4">
      <c r="A185" s="149" t="s">
        <v>6610</v>
      </c>
      <c r="B185" s="150"/>
      <c r="C185" s="151" t="s">
        <v>6505</v>
      </c>
      <c r="D185" s="152"/>
      <c r="E185" s="152"/>
      <c r="F185" s="152"/>
      <c r="G185" s="153"/>
    </row>
    <row r="186" spans="1:7" ht="22.5" customHeight="1" thickBot="1" x14ac:dyDescent="0.4">
      <c r="A186" s="149" t="s">
        <v>6610</v>
      </c>
      <c r="B186" s="150"/>
      <c r="C186" s="151" t="s">
        <v>6507</v>
      </c>
      <c r="D186" s="152"/>
      <c r="E186" s="152"/>
      <c r="F186" s="152"/>
      <c r="G186" s="153"/>
    </row>
    <row r="187" spans="1:7" ht="22.5" customHeight="1" x14ac:dyDescent="0.35">
      <c r="A187" s="260" t="s">
        <v>3801</v>
      </c>
      <c r="B187" s="250"/>
      <c r="C187" s="257" t="s">
        <v>3613</v>
      </c>
      <c r="D187" s="250" t="s">
        <v>9</v>
      </c>
      <c r="E187" s="250">
        <v>1</v>
      </c>
      <c r="F187" s="253"/>
      <c r="G187" s="251"/>
    </row>
    <row r="188" spans="1:7" ht="22.5" customHeight="1" x14ac:dyDescent="0.35">
      <c r="A188" s="260" t="s">
        <v>3802</v>
      </c>
      <c r="B188" s="250"/>
      <c r="C188" s="257" t="s">
        <v>3614</v>
      </c>
      <c r="D188" s="250" t="s">
        <v>9</v>
      </c>
      <c r="E188" s="256">
        <v>1</v>
      </c>
      <c r="F188" s="253"/>
      <c r="G188" s="251"/>
    </row>
    <row r="189" spans="1:7" ht="22.5" customHeight="1" x14ac:dyDescent="0.35">
      <c r="A189" s="260" t="s">
        <v>3803</v>
      </c>
      <c r="B189" s="250"/>
      <c r="C189" s="257" t="s">
        <v>3615</v>
      </c>
      <c r="D189" s="250" t="s">
        <v>9</v>
      </c>
      <c r="E189" s="258">
        <v>1</v>
      </c>
      <c r="F189" s="253"/>
      <c r="G189" s="251"/>
    </row>
    <row r="190" spans="1:7" ht="22.5" customHeight="1" x14ac:dyDescent="0.35">
      <c r="A190" s="260" t="s">
        <v>3804</v>
      </c>
      <c r="B190" s="250"/>
      <c r="C190" s="257" t="s">
        <v>3616</v>
      </c>
      <c r="D190" s="250" t="s">
        <v>9</v>
      </c>
      <c r="E190" s="258">
        <v>1</v>
      </c>
      <c r="F190" s="253"/>
      <c r="G190" s="251"/>
    </row>
    <row r="191" spans="1:7" ht="22.5" customHeight="1" x14ac:dyDescent="0.35">
      <c r="A191" s="260" t="s">
        <v>3805</v>
      </c>
      <c r="B191" s="250"/>
      <c r="C191" s="257" t="s">
        <v>3617</v>
      </c>
      <c r="D191" s="250" t="s">
        <v>9</v>
      </c>
      <c r="E191" s="258">
        <v>1</v>
      </c>
      <c r="F191" s="253"/>
      <c r="G191" s="251"/>
    </row>
    <row r="192" spans="1:7" ht="22.5" customHeight="1" x14ac:dyDescent="0.35">
      <c r="A192" s="260" t="s">
        <v>3806</v>
      </c>
      <c r="B192" s="250"/>
      <c r="C192" s="257" t="s">
        <v>3618</v>
      </c>
      <c r="D192" s="250" t="s">
        <v>9</v>
      </c>
      <c r="E192" s="258">
        <v>1</v>
      </c>
      <c r="F192" s="253"/>
      <c r="G192" s="251"/>
    </row>
    <row r="193" spans="1:7" ht="22.5" customHeight="1" x14ac:dyDescent="0.35">
      <c r="A193" s="260"/>
      <c r="B193" s="250"/>
      <c r="C193" s="257"/>
      <c r="D193" s="258"/>
      <c r="E193" s="258"/>
      <c r="F193" s="253"/>
      <c r="G193" s="251"/>
    </row>
    <row r="194" spans="1:7" ht="25" customHeight="1" x14ac:dyDescent="0.35">
      <c r="A194" s="304" t="s">
        <v>3807</v>
      </c>
      <c r="B194" s="250"/>
      <c r="C194" s="252" t="s">
        <v>3738</v>
      </c>
      <c r="D194" s="258"/>
      <c r="E194" s="258"/>
      <c r="F194" s="253"/>
      <c r="G194" s="251"/>
    </row>
    <row r="195" spans="1:7" ht="22.5" customHeight="1" x14ac:dyDescent="0.35">
      <c r="A195" s="260" t="s">
        <v>3808</v>
      </c>
      <c r="B195" s="250"/>
      <c r="C195" s="257" t="s">
        <v>3606</v>
      </c>
      <c r="D195" s="258" t="s">
        <v>9</v>
      </c>
      <c r="E195" s="258">
        <v>1</v>
      </c>
      <c r="F195" s="253"/>
      <c r="G195" s="251"/>
    </row>
    <row r="196" spans="1:7" ht="22.5" customHeight="1" x14ac:dyDescent="0.35">
      <c r="A196" s="260" t="s">
        <v>3809</v>
      </c>
      <c r="B196" s="250"/>
      <c r="C196" s="257" t="s">
        <v>3607</v>
      </c>
      <c r="D196" s="258" t="s">
        <v>9</v>
      </c>
      <c r="E196" s="258">
        <v>1</v>
      </c>
      <c r="F196" s="253"/>
      <c r="G196" s="251"/>
    </row>
    <row r="197" spans="1:7" ht="22.5" customHeight="1" x14ac:dyDescent="0.35">
      <c r="A197" s="260" t="s">
        <v>3810</v>
      </c>
      <c r="B197" s="250"/>
      <c r="C197" s="257" t="s">
        <v>3608</v>
      </c>
      <c r="D197" s="258" t="s">
        <v>9</v>
      </c>
      <c r="E197" s="258">
        <v>1</v>
      </c>
      <c r="F197" s="253"/>
      <c r="G197" s="251"/>
    </row>
    <row r="198" spans="1:7" ht="22.5" customHeight="1" x14ac:dyDescent="0.35">
      <c r="A198" s="260" t="s">
        <v>3811</v>
      </c>
      <c r="B198" s="250"/>
      <c r="C198" s="257" t="s">
        <v>3609</v>
      </c>
      <c r="D198" s="258" t="s">
        <v>9</v>
      </c>
      <c r="E198" s="258">
        <v>1</v>
      </c>
      <c r="F198" s="253"/>
      <c r="G198" s="251"/>
    </row>
    <row r="199" spans="1:7" ht="22.5" customHeight="1" x14ac:dyDescent="0.35">
      <c r="A199" s="260" t="s">
        <v>3812</v>
      </c>
      <c r="B199" s="250"/>
      <c r="C199" s="257" t="s">
        <v>3610</v>
      </c>
      <c r="D199" s="258" t="s">
        <v>9</v>
      </c>
      <c r="E199" s="250">
        <v>1</v>
      </c>
      <c r="F199" s="253"/>
      <c r="G199" s="251"/>
    </row>
    <row r="200" spans="1:7" ht="22.5" customHeight="1" x14ac:dyDescent="0.35">
      <c r="A200" s="260" t="s">
        <v>3813</v>
      </c>
      <c r="B200" s="250"/>
      <c r="C200" s="257" t="s">
        <v>3611</v>
      </c>
      <c r="D200" s="258" t="s">
        <v>9</v>
      </c>
      <c r="E200" s="250">
        <v>1</v>
      </c>
      <c r="F200" s="253"/>
      <c r="G200" s="251"/>
    </row>
    <row r="201" spans="1:7" ht="22.5" customHeight="1" x14ac:dyDescent="0.35">
      <c r="A201" s="260" t="s">
        <v>3814</v>
      </c>
      <c r="B201" s="250"/>
      <c r="C201" s="257" t="s">
        <v>3612</v>
      </c>
      <c r="D201" s="258" t="s">
        <v>9</v>
      </c>
      <c r="E201" s="250">
        <v>1</v>
      </c>
      <c r="F201" s="253"/>
      <c r="G201" s="251"/>
    </row>
    <row r="202" spans="1:7" ht="22.5" customHeight="1" x14ac:dyDescent="0.35">
      <c r="A202" s="260" t="s">
        <v>3815</v>
      </c>
      <c r="B202" s="250"/>
      <c r="C202" s="257" t="s">
        <v>3613</v>
      </c>
      <c r="D202" s="258" t="s">
        <v>9</v>
      </c>
      <c r="E202" s="250">
        <v>1</v>
      </c>
      <c r="F202" s="253"/>
      <c r="G202" s="251"/>
    </row>
    <row r="203" spans="1:7" ht="22.5" customHeight="1" x14ac:dyDescent="0.35">
      <c r="A203" s="260" t="s">
        <v>3816</v>
      </c>
      <c r="B203" s="250"/>
      <c r="C203" s="257" t="s">
        <v>3614</v>
      </c>
      <c r="D203" s="258" t="s">
        <v>9</v>
      </c>
      <c r="E203" s="250">
        <v>1</v>
      </c>
      <c r="F203" s="253"/>
      <c r="G203" s="251"/>
    </row>
    <row r="204" spans="1:7" ht="22.5" customHeight="1" x14ac:dyDescent="0.35">
      <c r="A204" s="260" t="s">
        <v>3817</v>
      </c>
      <c r="B204" s="250"/>
      <c r="C204" s="257" t="s">
        <v>3615</v>
      </c>
      <c r="D204" s="258" t="s">
        <v>9</v>
      </c>
      <c r="E204" s="250">
        <v>1</v>
      </c>
      <c r="F204" s="253"/>
      <c r="G204" s="251"/>
    </row>
    <row r="205" spans="1:7" ht="22.5" customHeight="1" x14ac:dyDescent="0.35">
      <c r="A205" s="260" t="s">
        <v>3818</v>
      </c>
      <c r="B205" s="250"/>
      <c r="C205" s="257" t="s">
        <v>3616</v>
      </c>
      <c r="D205" s="258" t="s">
        <v>9</v>
      </c>
      <c r="E205" s="250">
        <v>1</v>
      </c>
      <c r="F205" s="253"/>
      <c r="G205" s="251"/>
    </row>
    <row r="206" spans="1:7" ht="22.5" customHeight="1" x14ac:dyDescent="0.35">
      <c r="A206" s="260" t="s">
        <v>3819</v>
      </c>
      <c r="B206" s="250"/>
      <c r="C206" s="257" t="s">
        <v>3617</v>
      </c>
      <c r="D206" s="258" t="s">
        <v>9</v>
      </c>
      <c r="E206" s="250">
        <v>1</v>
      </c>
      <c r="F206" s="253"/>
      <c r="G206" s="251"/>
    </row>
    <row r="207" spans="1:7" ht="22.5" customHeight="1" x14ac:dyDescent="0.35">
      <c r="A207" s="260" t="s">
        <v>3820</v>
      </c>
      <c r="B207" s="250"/>
      <c r="C207" s="257" t="s">
        <v>3618</v>
      </c>
      <c r="D207" s="258" t="s">
        <v>9</v>
      </c>
      <c r="E207" s="250">
        <v>1</v>
      </c>
      <c r="F207" s="253"/>
      <c r="G207" s="251"/>
    </row>
    <row r="208" spans="1:7" ht="22.5" customHeight="1" x14ac:dyDescent="0.35">
      <c r="A208" s="260"/>
      <c r="B208" s="250"/>
      <c r="C208" s="257"/>
      <c r="D208" s="258"/>
      <c r="E208" s="258"/>
      <c r="F208" s="253"/>
      <c r="G208" s="251"/>
    </row>
    <row r="209" spans="1:7" ht="26" x14ac:dyDescent="0.35">
      <c r="A209" s="304" t="s">
        <v>3825</v>
      </c>
      <c r="B209" s="139"/>
      <c r="C209" s="281" t="s">
        <v>3823</v>
      </c>
      <c r="D209" s="258"/>
      <c r="E209" s="258"/>
      <c r="F209" s="253"/>
      <c r="G209" s="251"/>
    </row>
    <row r="210" spans="1:7" ht="15.5" x14ac:dyDescent="0.35">
      <c r="A210" s="260"/>
      <c r="B210" s="250"/>
      <c r="C210" s="257"/>
      <c r="D210" s="258"/>
      <c r="E210" s="258"/>
      <c r="F210" s="253"/>
      <c r="G210" s="251"/>
    </row>
    <row r="211" spans="1:7" ht="22.5" customHeight="1" x14ac:dyDescent="0.35">
      <c r="A211" s="260" t="s">
        <v>3826</v>
      </c>
      <c r="B211" s="250"/>
      <c r="C211" s="252" t="s">
        <v>3824</v>
      </c>
      <c r="D211" s="258"/>
      <c r="E211" s="258"/>
      <c r="F211" s="253"/>
      <c r="G211" s="251"/>
    </row>
    <row r="212" spans="1:7" ht="22.5" customHeight="1" x14ac:dyDescent="0.35">
      <c r="A212" s="260" t="s">
        <v>3827</v>
      </c>
      <c r="B212" s="250"/>
      <c r="C212" s="306" t="s">
        <v>6589</v>
      </c>
      <c r="D212" s="250" t="s">
        <v>9</v>
      </c>
      <c r="E212" s="250">
        <v>1</v>
      </c>
      <c r="F212" s="253"/>
      <c r="G212" s="251"/>
    </row>
    <row r="213" spans="1:7" ht="22.5" customHeight="1" x14ac:dyDescent="0.35">
      <c r="A213" s="260" t="s">
        <v>3828</v>
      </c>
      <c r="B213" s="250"/>
      <c r="C213" s="306" t="s">
        <v>6590</v>
      </c>
      <c r="D213" s="250" t="s">
        <v>9</v>
      </c>
      <c r="E213" s="250">
        <v>1</v>
      </c>
      <c r="F213" s="253"/>
      <c r="G213" s="251"/>
    </row>
    <row r="214" spans="1:7" ht="22.5" customHeight="1" x14ac:dyDescent="0.35">
      <c r="A214" s="260" t="s">
        <v>3829</v>
      </c>
      <c r="B214" s="250"/>
      <c r="C214" s="306" t="s">
        <v>6591</v>
      </c>
      <c r="D214" s="250" t="s">
        <v>9</v>
      </c>
      <c r="E214" s="250">
        <v>1</v>
      </c>
      <c r="F214" s="253"/>
      <c r="G214" s="251"/>
    </row>
    <row r="215" spans="1:7" ht="22.5" customHeight="1" x14ac:dyDescent="0.35">
      <c r="A215" s="260" t="s">
        <v>3830</v>
      </c>
      <c r="B215" s="250"/>
      <c r="C215" s="306" t="s">
        <v>6592</v>
      </c>
      <c r="D215" s="250" t="s">
        <v>9</v>
      </c>
      <c r="E215" s="250">
        <v>1</v>
      </c>
      <c r="F215" s="253"/>
      <c r="G215" s="251"/>
    </row>
    <row r="216" spans="1:7" ht="22.5" customHeight="1" x14ac:dyDescent="0.35">
      <c r="A216" s="260" t="s">
        <v>3831</v>
      </c>
      <c r="B216" s="250"/>
      <c r="C216" s="306" t="s">
        <v>6593</v>
      </c>
      <c r="D216" s="250" t="s">
        <v>9</v>
      </c>
      <c r="E216" s="250">
        <v>1</v>
      </c>
      <c r="F216" s="253"/>
      <c r="G216" s="251"/>
    </row>
    <row r="217" spans="1:7" ht="22.5" customHeight="1" x14ac:dyDescent="0.35">
      <c r="A217" s="260" t="s">
        <v>3832</v>
      </c>
      <c r="B217" s="250"/>
      <c r="C217" s="306" t="s">
        <v>6594</v>
      </c>
      <c r="D217" s="250" t="s">
        <v>9</v>
      </c>
      <c r="E217" s="250">
        <v>1</v>
      </c>
      <c r="F217" s="253"/>
      <c r="G217" s="251"/>
    </row>
    <row r="218" spans="1:7" ht="22.5" customHeight="1" x14ac:dyDescent="0.35">
      <c r="A218" s="260" t="s">
        <v>3833</v>
      </c>
      <c r="B218" s="250"/>
      <c r="C218" s="306" t="s">
        <v>6595</v>
      </c>
      <c r="D218" s="250" t="s">
        <v>9</v>
      </c>
      <c r="E218" s="250">
        <v>1</v>
      </c>
      <c r="F218" s="253"/>
      <c r="G218" s="251"/>
    </row>
    <row r="219" spans="1:7" ht="22.5" customHeight="1" x14ac:dyDescent="0.35">
      <c r="A219" s="260" t="s">
        <v>3834</v>
      </c>
      <c r="B219" s="250"/>
      <c r="C219" s="306" t="s">
        <v>6596</v>
      </c>
      <c r="D219" s="250" t="s">
        <v>9</v>
      </c>
      <c r="E219" s="250">
        <v>1</v>
      </c>
      <c r="F219" s="253"/>
      <c r="G219" s="251"/>
    </row>
    <row r="220" spans="1:7" ht="22.5" customHeight="1" x14ac:dyDescent="0.35">
      <c r="A220" s="260" t="s">
        <v>3835</v>
      </c>
      <c r="B220" s="250"/>
      <c r="C220" s="306" t="s">
        <v>6597</v>
      </c>
      <c r="D220" s="250" t="s">
        <v>9</v>
      </c>
      <c r="E220" s="250">
        <v>1</v>
      </c>
      <c r="F220" s="253"/>
      <c r="G220" s="251"/>
    </row>
    <row r="221" spans="1:7" ht="22.5" customHeight="1" x14ac:dyDescent="0.35">
      <c r="A221" s="260" t="s">
        <v>3836</v>
      </c>
      <c r="B221" s="250"/>
      <c r="C221" s="306" t="s">
        <v>6598</v>
      </c>
      <c r="D221" s="250" t="s">
        <v>9</v>
      </c>
      <c r="E221" s="250">
        <v>1</v>
      </c>
      <c r="F221" s="253"/>
      <c r="G221" s="251"/>
    </row>
    <row r="222" spans="1:7" ht="22.5" customHeight="1" x14ac:dyDescent="0.35">
      <c r="A222" s="260" t="s">
        <v>3837</v>
      </c>
      <c r="B222" s="250"/>
      <c r="C222" s="306" t="s">
        <v>6599</v>
      </c>
      <c r="D222" s="250" t="s">
        <v>9</v>
      </c>
      <c r="E222" s="250">
        <v>1</v>
      </c>
      <c r="F222" s="253"/>
      <c r="G222" s="251"/>
    </row>
    <row r="223" spans="1:7" ht="22.5" customHeight="1" x14ac:dyDescent="0.35">
      <c r="A223" s="260" t="s">
        <v>3838</v>
      </c>
      <c r="B223" s="250"/>
      <c r="C223" s="306" t="s">
        <v>6600</v>
      </c>
      <c r="D223" s="250" t="s">
        <v>9</v>
      </c>
      <c r="E223" s="250">
        <v>1</v>
      </c>
      <c r="F223" s="253"/>
      <c r="G223" s="251"/>
    </row>
    <row r="224" spans="1:7" ht="22.5" customHeight="1" x14ac:dyDescent="0.35">
      <c r="A224" s="260" t="s">
        <v>3839</v>
      </c>
      <c r="B224" s="250"/>
      <c r="C224" s="306" t="s">
        <v>6601</v>
      </c>
      <c r="D224" s="250" t="s">
        <v>9</v>
      </c>
      <c r="E224" s="250">
        <v>1</v>
      </c>
      <c r="F224" s="253"/>
      <c r="G224" s="251"/>
    </row>
    <row r="225" spans="1:7" ht="15.5" x14ac:dyDescent="0.35">
      <c r="A225" s="249"/>
      <c r="B225" s="250"/>
      <c r="C225" s="252"/>
      <c r="D225" s="250"/>
      <c r="E225" s="250"/>
      <c r="F225" s="253"/>
      <c r="G225" s="251"/>
    </row>
    <row r="226" spans="1:7" ht="22.5" customHeight="1" x14ac:dyDescent="0.35">
      <c r="A226" s="260" t="s">
        <v>3840</v>
      </c>
      <c r="B226" s="250"/>
      <c r="C226" s="252" t="s">
        <v>3739</v>
      </c>
      <c r="D226" s="250"/>
      <c r="E226" s="250"/>
      <c r="F226" s="253"/>
      <c r="G226" s="251"/>
    </row>
    <row r="227" spans="1:7" ht="22.5" customHeight="1" x14ac:dyDescent="0.35">
      <c r="A227" s="260" t="s">
        <v>3841</v>
      </c>
      <c r="B227" s="250"/>
      <c r="C227" s="306" t="s">
        <v>6589</v>
      </c>
      <c r="D227" s="250" t="s">
        <v>9</v>
      </c>
      <c r="E227" s="250">
        <v>1</v>
      </c>
      <c r="F227" s="253"/>
      <c r="G227" s="251"/>
    </row>
    <row r="228" spans="1:7" ht="22.5" customHeight="1" x14ac:dyDescent="0.35">
      <c r="A228" s="260" t="s">
        <v>3842</v>
      </c>
      <c r="B228" s="250"/>
      <c r="C228" s="306" t="s">
        <v>6590</v>
      </c>
      <c r="D228" s="250" t="s">
        <v>9</v>
      </c>
      <c r="E228" s="250">
        <v>1</v>
      </c>
      <c r="F228" s="253"/>
      <c r="G228" s="251"/>
    </row>
    <row r="229" spans="1:7" ht="22.5" customHeight="1" x14ac:dyDescent="0.35">
      <c r="A229" s="260" t="s">
        <v>3843</v>
      </c>
      <c r="B229" s="250"/>
      <c r="C229" s="306" t="s">
        <v>6591</v>
      </c>
      <c r="D229" s="250" t="s">
        <v>9</v>
      </c>
      <c r="E229" s="250">
        <v>1</v>
      </c>
      <c r="F229" s="253"/>
      <c r="G229" s="251"/>
    </row>
    <row r="230" spans="1:7" ht="22.5" customHeight="1" x14ac:dyDescent="0.35">
      <c r="A230" s="260" t="s">
        <v>3844</v>
      </c>
      <c r="B230" s="250"/>
      <c r="C230" s="306" t="s">
        <v>6592</v>
      </c>
      <c r="D230" s="250" t="s">
        <v>9</v>
      </c>
      <c r="E230" s="250">
        <v>1</v>
      </c>
      <c r="F230" s="253"/>
      <c r="G230" s="251"/>
    </row>
    <row r="231" spans="1:7" ht="22.5" customHeight="1" x14ac:dyDescent="0.35">
      <c r="A231" s="260" t="s">
        <v>3845</v>
      </c>
      <c r="B231" s="250"/>
      <c r="C231" s="306" t="s">
        <v>6593</v>
      </c>
      <c r="D231" s="250" t="s">
        <v>9</v>
      </c>
      <c r="E231" s="250">
        <v>1</v>
      </c>
      <c r="F231" s="253"/>
      <c r="G231" s="251"/>
    </row>
    <row r="232" spans="1:7" ht="22.5" customHeight="1" thickBot="1" x14ac:dyDescent="0.4">
      <c r="A232" s="260" t="s">
        <v>3846</v>
      </c>
      <c r="B232" s="250"/>
      <c r="C232" s="306" t="s">
        <v>6594</v>
      </c>
      <c r="D232" s="250" t="s">
        <v>9</v>
      </c>
      <c r="E232" s="250">
        <v>1</v>
      </c>
      <c r="F232" s="253"/>
      <c r="G232" s="251"/>
    </row>
    <row r="233" spans="1:7" ht="22.5" customHeight="1" thickBot="1" x14ac:dyDescent="0.4">
      <c r="A233" s="149" t="s">
        <v>6610</v>
      </c>
      <c r="B233" s="150"/>
      <c r="C233" s="151" t="s">
        <v>6505</v>
      </c>
      <c r="D233" s="152"/>
      <c r="E233" s="152"/>
      <c r="F233" s="152"/>
      <c r="G233" s="153"/>
    </row>
    <row r="234" spans="1:7" ht="22.5" customHeight="1" thickBot="1" x14ac:dyDescent="0.4">
      <c r="A234" s="149" t="s">
        <v>6610</v>
      </c>
      <c r="B234" s="150"/>
      <c r="C234" s="151" t="s">
        <v>6507</v>
      </c>
      <c r="D234" s="152"/>
      <c r="E234" s="152"/>
      <c r="F234" s="152"/>
      <c r="G234" s="153"/>
    </row>
    <row r="235" spans="1:7" ht="22.5" customHeight="1" x14ac:dyDescent="0.35">
      <c r="A235" s="260" t="s">
        <v>3847</v>
      </c>
      <c r="B235" s="250"/>
      <c r="C235" s="306" t="s">
        <v>6595</v>
      </c>
      <c r="D235" s="250" t="s">
        <v>9</v>
      </c>
      <c r="E235" s="250">
        <v>1</v>
      </c>
      <c r="F235" s="253"/>
      <c r="G235" s="251"/>
    </row>
    <row r="236" spans="1:7" ht="22.5" customHeight="1" x14ac:dyDescent="0.35">
      <c r="A236" s="260" t="s">
        <v>3848</v>
      </c>
      <c r="B236" s="250"/>
      <c r="C236" s="306" t="s">
        <v>6596</v>
      </c>
      <c r="D236" s="250" t="s">
        <v>9</v>
      </c>
      <c r="E236" s="250">
        <v>1</v>
      </c>
      <c r="F236" s="253"/>
      <c r="G236" s="251"/>
    </row>
    <row r="237" spans="1:7" ht="22.5" customHeight="1" x14ac:dyDescent="0.35">
      <c r="A237" s="260" t="s">
        <v>3849</v>
      </c>
      <c r="B237" s="250"/>
      <c r="C237" s="306" t="s">
        <v>6597</v>
      </c>
      <c r="D237" s="250" t="s">
        <v>9</v>
      </c>
      <c r="E237" s="250">
        <v>1</v>
      </c>
      <c r="F237" s="253"/>
      <c r="G237" s="251"/>
    </row>
    <row r="238" spans="1:7" ht="22.5" customHeight="1" x14ac:dyDescent="0.35">
      <c r="A238" s="260" t="s">
        <v>3850</v>
      </c>
      <c r="B238" s="250"/>
      <c r="C238" s="306" t="s">
        <v>6598</v>
      </c>
      <c r="D238" s="250" t="s">
        <v>9</v>
      </c>
      <c r="E238" s="250">
        <v>1</v>
      </c>
      <c r="F238" s="253"/>
      <c r="G238" s="251"/>
    </row>
    <row r="239" spans="1:7" ht="22.5" customHeight="1" x14ac:dyDescent="0.35">
      <c r="A239" s="260" t="s">
        <v>3851</v>
      </c>
      <c r="B239" s="250"/>
      <c r="C239" s="306" t="s">
        <v>6599</v>
      </c>
      <c r="D239" s="250" t="s">
        <v>9</v>
      </c>
      <c r="E239" s="250">
        <v>1</v>
      </c>
      <c r="F239" s="253"/>
      <c r="G239" s="251"/>
    </row>
    <row r="240" spans="1:7" ht="22.5" customHeight="1" x14ac:dyDescent="0.35">
      <c r="A240" s="260" t="s">
        <v>3852</v>
      </c>
      <c r="B240" s="250"/>
      <c r="C240" s="306" t="s">
        <v>6600</v>
      </c>
      <c r="D240" s="250" t="s">
        <v>9</v>
      </c>
      <c r="E240" s="250">
        <v>1</v>
      </c>
      <c r="F240" s="253"/>
      <c r="G240" s="251"/>
    </row>
    <row r="241" spans="1:7" ht="22.5" customHeight="1" x14ac:dyDescent="0.35">
      <c r="A241" s="260" t="s">
        <v>3853</v>
      </c>
      <c r="B241" s="250"/>
      <c r="C241" s="306" t="s">
        <v>6601</v>
      </c>
      <c r="D241" s="250" t="s">
        <v>9</v>
      </c>
      <c r="E241" s="250">
        <v>1</v>
      </c>
      <c r="F241" s="253"/>
      <c r="G241" s="251"/>
    </row>
    <row r="242" spans="1:7" ht="22.5" customHeight="1" x14ac:dyDescent="0.35">
      <c r="A242" s="260"/>
      <c r="B242" s="250"/>
      <c r="C242" s="306"/>
      <c r="D242" s="250"/>
      <c r="E242" s="250"/>
      <c r="F242" s="253"/>
      <c r="G242" s="251"/>
    </row>
    <row r="243" spans="1:7" ht="22.5" customHeight="1" x14ac:dyDescent="0.35">
      <c r="A243" s="260" t="s">
        <v>3854</v>
      </c>
      <c r="B243" s="250"/>
      <c r="C243" s="252" t="s">
        <v>3821</v>
      </c>
      <c r="D243" s="250"/>
      <c r="E243" s="250"/>
      <c r="F243" s="253"/>
      <c r="G243" s="251"/>
    </row>
    <row r="244" spans="1:7" ht="22.5" customHeight="1" x14ac:dyDescent="0.35">
      <c r="A244" s="260" t="s">
        <v>3855</v>
      </c>
      <c r="B244" s="250"/>
      <c r="C244" s="306" t="s">
        <v>6589</v>
      </c>
      <c r="D244" s="250" t="s">
        <v>9</v>
      </c>
      <c r="E244" s="250">
        <v>1</v>
      </c>
      <c r="F244" s="253"/>
      <c r="G244" s="251"/>
    </row>
    <row r="245" spans="1:7" ht="22.5" customHeight="1" x14ac:dyDescent="0.35">
      <c r="A245" s="260" t="s">
        <v>3856</v>
      </c>
      <c r="B245" s="250"/>
      <c r="C245" s="306" t="s">
        <v>6590</v>
      </c>
      <c r="D245" s="250" t="s">
        <v>9</v>
      </c>
      <c r="E245" s="250">
        <v>1</v>
      </c>
      <c r="F245" s="253"/>
      <c r="G245" s="251"/>
    </row>
    <row r="246" spans="1:7" ht="22.5" customHeight="1" x14ac:dyDescent="0.35">
      <c r="A246" s="260" t="s">
        <v>3857</v>
      </c>
      <c r="B246" s="250"/>
      <c r="C246" s="306" t="s">
        <v>6591</v>
      </c>
      <c r="D246" s="250" t="s">
        <v>9</v>
      </c>
      <c r="E246" s="250">
        <v>1</v>
      </c>
      <c r="F246" s="253"/>
      <c r="G246" s="251"/>
    </row>
    <row r="247" spans="1:7" ht="22.5" customHeight="1" x14ac:dyDescent="0.35">
      <c r="A247" s="260" t="s">
        <v>3858</v>
      </c>
      <c r="B247" s="250"/>
      <c r="C247" s="306" t="s">
        <v>6592</v>
      </c>
      <c r="D247" s="250" t="s">
        <v>9</v>
      </c>
      <c r="E247" s="250">
        <v>1</v>
      </c>
      <c r="F247" s="253"/>
      <c r="G247" s="251"/>
    </row>
    <row r="248" spans="1:7" ht="22.5" customHeight="1" x14ac:dyDescent="0.35">
      <c r="A248" s="260" t="s">
        <v>3859</v>
      </c>
      <c r="B248" s="250"/>
      <c r="C248" s="306" t="s">
        <v>6593</v>
      </c>
      <c r="D248" s="250" t="s">
        <v>9</v>
      </c>
      <c r="E248" s="250">
        <v>1</v>
      </c>
      <c r="F248" s="253"/>
      <c r="G248" s="251"/>
    </row>
    <row r="249" spans="1:7" ht="22.5" customHeight="1" x14ac:dyDescent="0.35">
      <c r="A249" s="260" t="s">
        <v>3860</v>
      </c>
      <c r="B249" s="250"/>
      <c r="C249" s="306" t="s">
        <v>6594</v>
      </c>
      <c r="D249" s="250" t="s">
        <v>9</v>
      </c>
      <c r="E249" s="250">
        <v>1</v>
      </c>
      <c r="F249" s="253"/>
      <c r="G249" s="251"/>
    </row>
    <row r="250" spans="1:7" ht="22.5" customHeight="1" x14ac:dyDescent="0.35">
      <c r="A250" s="260" t="s">
        <v>3861</v>
      </c>
      <c r="B250" s="250"/>
      <c r="C250" s="306" t="s">
        <v>6595</v>
      </c>
      <c r="D250" s="250" t="s">
        <v>9</v>
      </c>
      <c r="E250" s="250">
        <v>1</v>
      </c>
      <c r="F250" s="253"/>
      <c r="G250" s="251"/>
    </row>
    <row r="251" spans="1:7" ht="22.5" customHeight="1" x14ac:dyDescent="0.35">
      <c r="A251" s="260" t="s">
        <v>3862</v>
      </c>
      <c r="B251" s="250"/>
      <c r="C251" s="306" t="s">
        <v>6596</v>
      </c>
      <c r="D251" s="250" t="s">
        <v>9</v>
      </c>
      <c r="E251" s="250">
        <v>1</v>
      </c>
      <c r="F251" s="253"/>
      <c r="G251" s="251"/>
    </row>
    <row r="252" spans="1:7" ht="22.5" customHeight="1" x14ac:dyDescent="0.35">
      <c r="A252" s="260" t="s">
        <v>3863</v>
      </c>
      <c r="B252" s="250"/>
      <c r="C252" s="306" t="s">
        <v>6597</v>
      </c>
      <c r="D252" s="250" t="s">
        <v>9</v>
      </c>
      <c r="E252" s="250">
        <v>1</v>
      </c>
      <c r="F252" s="253"/>
      <c r="G252" s="251"/>
    </row>
    <row r="253" spans="1:7" ht="22.5" customHeight="1" x14ac:dyDescent="0.35">
      <c r="A253" s="260" t="s">
        <v>3864</v>
      </c>
      <c r="B253" s="250"/>
      <c r="C253" s="306" t="s">
        <v>6598</v>
      </c>
      <c r="D253" s="250" t="s">
        <v>9</v>
      </c>
      <c r="E253" s="250">
        <v>1</v>
      </c>
      <c r="F253" s="253"/>
      <c r="G253" s="251"/>
    </row>
    <row r="254" spans="1:7" ht="22.5" customHeight="1" x14ac:dyDescent="0.35">
      <c r="A254" s="260" t="s">
        <v>3865</v>
      </c>
      <c r="B254" s="250"/>
      <c r="C254" s="306" t="s">
        <v>6599</v>
      </c>
      <c r="D254" s="250" t="s">
        <v>9</v>
      </c>
      <c r="E254" s="250">
        <v>1</v>
      </c>
      <c r="F254" s="253"/>
      <c r="G254" s="251"/>
    </row>
    <row r="255" spans="1:7" ht="22.5" customHeight="1" x14ac:dyDescent="0.35">
      <c r="A255" s="260" t="s">
        <v>3866</v>
      </c>
      <c r="B255" s="250"/>
      <c r="C255" s="306" t="s">
        <v>6600</v>
      </c>
      <c r="D255" s="250" t="s">
        <v>9</v>
      </c>
      <c r="E255" s="250">
        <v>1</v>
      </c>
      <c r="F255" s="253"/>
      <c r="G255" s="251"/>
    </row>
    <row r="256" spans="1:7" ht="22.5" customHeight="1" x14ac:dyDescent="0.35">
      <c r="A256" s="260" t="s">
        <v>3867</v>
      </c>
      <c r="B256" s="250"/>
      <c r="C256" s="306" t="s">
        <v>6601</v>
      </c>
      <c r="D256" s="250" t="s">
        <v>9</v>
      </c>
      <c r="E256" s="250">
        <v>1</v>
      </c>
      <c r="F256" s="253"/>
      <c r="G256" s="251"/>
    </row>
    <row r="257" spans="1:7" ht="22.5" customHeight="1" x14ac:dyDescent="0.35">
      <c r="A257" s="260"/>
      <c r="B257" s="250"/>
      <c r="C257" s="257"/>
      <c r="D257" s="250"/>
      <c r="E257" s="250"/>
      <c r="F257" s="253"/>
      <c r="G257" s="251"/>
    </row>
    <row r="258" spans="1:7" ht="22.5" customHeight="1" x14ac:dyDescent="0.35">
      <c r="A258" s="260" t="s">
        <v>3868</v>
      </c>
      <c r="B258" s="250"/>
      <c r="C258" s="252" t="s">
        <v>3822</v>
      </c>
      <c r="D258" s="250"/>
      <c r="E258" s="250"/>
      <c r="F258" s="253"/>
      <c r="G258" s="251"/>
    </row>
    <row r="259" spans="1:7" ht="22.5" customHeight="1" x14ac:dyDescent="0.35">
      <c r="A259" s="260" t="s">
        <v>3869</v>
      </c>
      <c r="B259" s="250"/>
      <c r="C259" s="306" t="s">
        <v>6589</v>
      </c>
      <c r="D259" s="250" t="s">
        <v>9</v>
      </c>
      <c r="E259" s="250">
        <v>1</v>
      </c>
      <c r="F259" s="253"/>
      <c r="G259" s="251"/>
    </row>
    <row r="260" spans="1:7" ht="22.5" customHeight="1" x14ac:dyDescent="0.35">
      <c r="A260" s="260" t="s">
        <v>3870</v>
      </c>
      <c r="B260" s="250"/>
      <c r="C260" s="306" t="s">
        <v>6590</v>
      </c>
      <c r="D260" s="250" t="s">
        <v>9</v>
      </c>
      <c r="E260" s="250">
        <v>1</v>
      </c>
      <c r="F260" s="253"/>
      <c r="G260" s="251"/>
    </row>
    <row r="261" spans="1:7" ht="22.5" customHeight="1" x14ac:dyDescent="0.35">
      <c r="A261" s="260" t="s">
        <v>3871</v>
      </c>
      <c r="B261" s="250"/>
      <c r="C261" s="306" t="s">
        <v>6591</v>
      </c>
      <c r="D261" s="250" t="s">
        <v>9</v>
      </c>
      <c r="E261" s="250">
        <v>1</v>
      </c>
      <c r="F261" s="253"/>
      <c r="G261" s="251"/>
    </row>
    <row r="262" spans="1:7" ht="22.5" customHeight="1" x14ac:dyDescent="0.35">
      <c r="A262" s="260" t="s">
        <v>3872</v>
      </c>
      <c r="B262" s="250"/>
      <c r="C262" s="306" t="s">
        <v>6592</v>
      </c>
      <c r="D262" s="250" t="s">
        <v>9</v>
      </c>
      <c r="E262" s="250">
        <v>1</v>
      </c>
      <c r="F262" s="253"/>
      <c r="G262" s="251"/>
    </row>
    <row r="263" spans="1:7" ht="22.5" customHeight="1" x14ac:dyDescent="0.35">
      <c r="A263" s="260" t="s">
        <v>3873</v>
      </c>
      <c r="B263" s="250"/>
      <c r="C263" s="306" t="s">
        <v>6593</v>
      </c>
      <c r="D263" s="250" t="s">
        <v>9</v>
      </c>
      <c r="E263" s="250">
        <v>1</v>
      </c>
      <c r="F263" s="253"/>
      <c r="G263" s="251"/>
    </row>
    <row r="264" spans="1:7" ht="22.5" customHeight="1" x14ac:dyDescent="0.35">
      <c r="A264" s="260" t="s">
        <v>3874</v>
      </c>
      <c r="B264" s="250"/>
      <c r="C264" s="306" t="s">
        <v>6594</v>
      </c>
      <c r="D264" s="250" t="s">
        <v>9</v>
      </c>
      <c r="E264" s="250">
        <v>1</v>
      </c>
      <c r="F264" s="253"/>
      <c r="G264" s="251"/>
    </row>
    <row r="265" spans="1:7" ht="22.5" customHeight="1" x14ac:dyDescent="0.35">
      <c r="A265" s="260" t="s">
        <v>3875</v>
      </c>
      <c r="B265" s="250"/>
      <c r="C265" s="306" t="s">
        <v>6595</v>
      </c>
      <c r="D265" s="250" t="s">
        <v>9</v>
      </c>
      <c r="E265" s="250">
        <v>1</v>
      </c>
      <c r="F265" s="253"/>
      <c r="G265" s="251"/>
    </row>
    <row r="266" spans="1:7" ht="22.5" customHeight="1" x14ac:dyDescent="0.35">
      <c r="A266" s="260" t="s">
        <v>3876</v>
      </c>
      <c r="B266" s="250"/>
      <c r="C266" s="306" t="s">
        <v>6596</v>
      </c>
      <c r="D266" s="250" t="s">
        <v>9</v>
      </c>
      <c r="E266" s="250">
        <v>1</v>
      </c>
      <c r="F266" s="253"/>
      <c r="G266" s="251"/>
    </row>
    <row r="267" spans="1:7" ht="22.5" customHeight="1" x14ac:dyDescent="0.35">
      <c r="A267" s="260" t="s">
        <v>3877</v>
      </c>
      <c r="B267" s="250"/>
      <c r="C267" s="306" t="s">
        <v>6597</v>
      </c>
      <c r="D267" s="250" t="s">
        <v>9</v>
      </c>
      <c r="E267" s="250">
        <v>1</v>
      </c>
      <c r="F267" s="253"/>
      <c r="G267" s="251"/>
    </row>
    <row r="268" spans="1:7" ht="22.5" customHeight="1" x14ac:dyDescent="0.35">
      <c r="A268" s="260" t="s">
        <v>3878</v>
      </c>
      <c r="B268" s="250"/>
      <c r="C268" s="306" t="s">
        <v>6598</v>
      </c>
      <c r="D268" s="250" t="s">
        <v>9</v>
      </c>
      <c r="E268" s="250">
        <v>1</v>
      </c>
      <c r="F268" s="253"/>
      <c r="G268" s="251"/>
    </row>
    <row r="269" spans="1:7" ht="22.5" customHeight="1" x14ac:dyDescent="0.35">
      <c r="A269" s="260" t="s">
        <v>3879</v>
      </c>
      <c r="B269" s="250"/>
      <c r="C269" s="306" t="s">
        <v>6599</v>
      </c>
      <c r="D269" s="250" t="s">
        <v>9</v>
      </c>
      <c r="E269" s="250">
        <v>1</v>
      </c>
      <c r="F269" s="253"/>
      <c r="G269" s="251"/>
    </row>
    <row r="270" spans="1:7" ht="22.5" customHeight="1" x14ac:dyDescent="0.35">
      <c r="A270" s="260" t="s">
        <v>3880</v>
      </c>
      <c r="B270" s="250"/>
      <c r="C270" s="306" t="s">
        <v>6600</v>
      </c>
      <c r="D270" s="250" t="s">
        <v>9</v>
      </c>
      <c r="E270" s="250">
        <v>1</v>
      </c>
      <c r="F270" s="253"/>
      <c r="G270" s="251"/>
    </row>
    <row r="271" spans="1:7" ht="22.5" customHeight="1" x14ac:dyDescent="0.35">
      <c r="A271" s="260" t="s">
        <v>3881</v>
      </c>
      <c r="B271" s="250"/>
      <c r="C271" s="306" t="s">
        <v>6601</v>
      </c>
      <c r="D271" s="250" t="s">
        <v>9</v>
      </c>
      <c r="E271" s="250">
        <v>1</v>
      </c>
      <c r="F271" s="253"/>
      <c r="G271" s="251"/>
    </row>
    <row r="272" spans="1:7" ht="22.5" customHeight="1" x14ac:dyDescent="0.35">
      <c r="A272" s="260"/>
      <c r="B272" s="250"/>
      <c r="C272" s="306"/>
      <c r="D272" s="302"/>
      <c r="E272" s="302"/>
      <c r="F272" s="253"/>
      <c r="G272" s="251"/>
    </row>
    <row r="273" spans="1:7" ht="26" x14ac:dyDescent="0.35">
      <c r="A273" s="304" t="s">
        <v>3882</v>
      </c>
      <c r="B273" s="139"/>
      <c r="C273" s="281" t="s">
        <v>6605</v>
      </c>
      <c r="D273" s="258"/>
      <c r="E273" s="258"/>
      <c r="F273" s="253"/>
      <c r="G273" s="251"/>
    </row>
    <row r="274" spans="1:7" ht="22.5" customHeight="1" x14ac:dyDescent="0.35">
      <c r="A274" s="260"/>
      <c r="B274" s="250"/>
      <c r="C274" s="257"/>
      <c r="D274" s="258"/>
      <c r="E274" s="258"/>
      <c r="F274" s="253"/>
      <c r="G274" s="251"/>
    </row>
    <row r="275" spans="1:7" ht="22.5" customHeight="1" x14ac:dyDescent="0.35">
      <c r="A275" s="260" t="s">
        <v>3883</v>
      </c>
      <c r="B275" s="250"/>
      <c r="C275" s="252" t="s">
        <v>3824</v>
      </c>
      <c r="D275" s="258"/>
      <c r="E275" s="258"/>
      <c r="F275" s="253"/>
      <c r="G275" s="251"/>
    </row>
    <row r="276" spans="1:7" ht="22.5" customHeight="1" x14ac:dyDescent="0.35">
      <c r="A276" s="260" t="s">
        <v>3884</v>
      </c>
      <c r="B276" s="250"/>
      <c r="C276" s="306" t="s">
        <v>6589</v>
      </c>
      <c r="D276" s="250" t="s">
        <v>9</v>
      </c>
      <c r="E276" s="250">
        <v>1</v>
      </c>
      <c r="F276" s="253"/>
      <c r="G276" s="251"/>
    </row>
    <row r="277" spans="1:7" ht="22.5" customHeight="1" x14ac:dyDescent="0.35">
      <c r="A277" s="260" t="s">
        <v>3885</v>
      </c>
      <c r="B277" s="250"/>
      <c r="C277" s="306" t="s">
        <v>6590</v>
      </c>
      <c r="D277" s="250" t="s">
        <v>9</v>
      </c>
      <c r="E277" s="250">
        <v>1</v>
      </c>
      <c r="F277" s="253"/>
      <c r="G277" s="251"/>
    </row>
    <row r="278" spans="1:7" ht="22.5" customHeight="1" x14ac:dyDescent="0.35">
      <c r="A278" s="260" t="s">
        <v>3886</v>
      </c>
      <c r="B278" s="250"/>
      <c r="C278" s="306" t="s">
        <v>6591</v>
      </c>
      <c r="D278" s="250" t="s">
        <v>9</v>
      </c>
      <c r="E278" s="250">
        <v>1</v>
      </c>
      <c r="F278" s="253"/>
      <c r="G278" s="251"/>
    </row>
    <row r="279" spans="1:7" ht="22.5" customHeight="1" thickBot="1" x14ac:dyDescent="0.4">
      <c r="A279" s="260" t="s">
        <v>3887</v>
      </c>
      <c r="B279" s="250"/>
      <c r="C279" s="306" t="s">
        <v>6592</v>
      </c>
      <c r="D279" s="250" t="s">
        <v>9</v>
      </c>
      <c r="E279" s="250">
        <v>1</v>
      </c>
      <c r="F279" s="250"/>
      <c r="G279" s="251"/>
    </row>
    <row r="280" spans="1:7" ht="22.5" customHeight="1" thickBot="1" x14ac:dyDescent="0.4">
      <c r="A280" s="149" t="s">
        <v>6610</v>
      </c>
      <c r="B280" s="150"/>
      <c r="C280" s="151" t="s">
        <v>6505</v>
      </c>
      <c r="D280" s="152"/>
      <c r="E280" s="152"/>
      <c r="F280" s="152"/>
      <c r="G280" s="153"/>
    </row>
    <row r="281" spans="1:7" ht="22.5" customHeight="1" thickBot="1" x14ac:dyDescent="0.4">
      <c r="A281" s="149" t="s">
        <v>6610</v>
      </c>
      <c r="B281" s="150"/>
      <c r="C281" s="151" t="s">
        <v>6507</v>
      </c>
      <c r="D281" s="152"/>
      <c r="E281" s="152"/>
      <c r="F281" s="152"/>
      <c r="G281" s="153"/>
    </row>
    <row r="282" spans="1:7" ht="22.5" customHeight="1" x14ac:dyDescent="0.35">
      <c r="A282" s="260" t="s">
        <v>3888</v>
      </c>
      <c r="B282" s="250"/>
      <c r="C282" s="306" t="s">
        <v>6593</v>
      </c>
      <c r="D282" s="250" t="s">
        <v>9</v>
      </c>
      <c r="E282" s="250">
        <v>1</v>
      </c>
      <c r="F282" s="250"/>
      <c r="G282" s="251"/>
    </row>
    <row r="283" spans="1:7" ht="22.5" customHeight="1" x14ac:dyDescent="0.35">
      <c r="A283" s="260" t="s">
        <v>3889</v>
      </c>
      <c r="B283" s="250"/>
      <c r="C283" s="306" t="s">
        <v>6594</v>
      </c>
      <c r="D283" s="250" t="s">
        <v>9</v>
      </c>
      <c r="E283" s="250">
        <v>1</v>
      </c>
      <c r="F283" s="250"/>
      <c r="G283" s="251"/>
    </row>
    <row r="284" spans="1:7" ht="22.5" customHeight="1" x14ac:dyDescent="0.35">
      <c r="A284" s="260" t="s">
        <v>3890</v>
      </c>
      <c r="B284" s="250"/>
      <c r="C284" s="306" t="s">
        <v>6595</v>
      </c>
      <c r="D284" s="250" t="s">
        <v>9</v>
      </c>
      <c r="E284" s="250">
        <v>1</v>
      </c>
      <c r="F284" s="253"/>
      <c r="G284" s="251"/>
    </row>
    <row r="285" spans="1:7" ht="22.5" customHeight="1" x14ac:dyDescent="0.35">
      <c r="A285" s="260" t="s">
        <v>3891</v>
      </c>
      <c r="B285" s="250"/>
      <c r="C285" s="306" t="s">
        <v>6596</v>
      </c>
      <c r="D285" s="250" t="s">
        <v>9</v>
      </c>
      <c r="E285" s="250">
        <v>1</v>
      </c>
      <c r="F285" s="253"/>
      <c r="G285" s="251"/>
    </row>
    <row r="286" spans="1:7" ht="22.5" customHeight="1" x14ac:dyDescent="0.35">
      <c r="A286" s="260" t="s">
        <v>3892</v>
      </c>
      <c r="B286" s="250"/>
      <c r="C286" s="306" t="s">
        <v>6597</v>
      </c>
      <c r="D286" s="250" t="s">
        <v>9</v>
      </c>
      <c r="E286" s="250">
        <v>1</v>
      </c>
      <c r="F286" s="250"/>
      <c r="G286" s="251"/>
    </row>
    <row r="287" spans="1:7" ht="22.5" customHeight="1" x14ac:dyDescent="0.35">
      <c r="A287" s="260" t="s">
        <v>3893</v>
      </c>
      <c r="B287" s="250"/>
      <c r="C287" s="306" t="s">
        <v>6598</v>
      </c>
      <c r="D287" s="250" t="s">
        <v>9</v>
      </c>
      <c r="E287" s="250">
        <v>1</v>
      </c>
      <c r="F287" s="250"/>
      <c r="G287" s="251"/>
    </row>
    <row r="288" spans="1:7" ht="22.5" customHeight="1" x14ac:dyDescent="0.35">
      <c r="A288" s="260" t="s">
        <v>3894</v>
      </c>
      <c r="B288" s="250"/>
      <c r="C288" s="306" t="s">
        <v>6599</v>
      </c>
      <c r="D288" s="250" t="s">
        <v>9</v>
      </c>
      <c r="E288" s="250">
        <v>1</v>
      </c>
      <c r="F288" s="250"/>
      <c r="G288" s="251"/>
    </row>
    <row r="289" spans="1:7" ht="22.5" customHeight="1" x14ac:dyDescent="0.35">
      <c r="A289" s="260" t="s">
        <v>3895</v>
      </c>
      <c r="B289" s="250"/>
      <c r="C289" s="306" t="s">
        <v>6600</v>
      </c>
      <c r="D289" s="250" t="s">
        <v>9</v>
      </c>
      <c r="E289" s="250">
        <v>1</v>
      </c>
      <c r="F289" s="253"/>
      <c r="G289" s="251"/>
    </row>
    <row r="290" spans="1:7" ht="22.5" customHeight="1" x14ac:dyDescent="0.35">
      <c r="A290" s="260" t="s">
        <v>3896</v>
      </c>
      <c r="B290" s="250"/>
      <c r="C290" s="306" t="s">
        <v>6601</v>
      </c>
      <c r="D290" s="250" t="s">
        <v>9</v>
      </c>
      <c r="E290" s="250">
        <v>1</v>
      </c>
      <c r="F290" s="253"/>
      <c r="G290" s="251"/>
    </row>
    <row r="291" spans="1:7" ht="22.5" customHeight="1" x14ac:dyDescent="0.35">
      <c r="A291" s="249"/>
      <c r="B291" s="250"/>
      <c r="C291" s="252"/>
      <c r="D291" s="250"/>
      <c r="E291" s="250"/>
      <c r="F291" s="250"/>
      <c r="G291" s="251"/>
    </row>
    <row r="292" spans="1:7" ht="22.5" customHeight="1" x14ac:dyDescent="0.35">
      <c r="A292" s="260" t="s">
        <v>3897</v>
      </c>
      <c r="B292" s="250"/>
      <c r="C292" s="252" t="s">
        <v>3739</v>
      </c>
      <c r="D292" s="250"/>
      <c r="E292" s="250"/>
      <c r="F292" s="250"/>
      <c r="G292" s="251"/>
    </row>
    <row r="293" spans="1:7" ht="22.5" customHeight="1" x14ac:dyDescent="0.35">
      <c r="A293" s="260" t="s">
        <v>3898</v>
      </c>
      <c r="B293" s="250"/>
      <c r="C293" s="306" t="s">
        <v>6589</v>
      </c>
      <c r="D293" s="250" t="s">
        <v>9</v>
      </c>
      <c r="E293" s="250">
        <v>1</v>
      </c>
      <c r="F293" s="253"/>
      <c r="G293" s="251"/>
    </row>
    <row r="294" spans="1:7" ht="22.5" customHeight="1" x14ac:dyDescent="0.35">
      <c r="A294" s="260" t="s">
        <v>3899</v>
      </c>
      <c r="B294" s="250"/>
      <c r="C294" s="306" t="s">
        <v>6590</v>
      </c>
      <c r="D294" s="250" t="s">
        <v>9</v>
      </c>
      <c r="E294" s="250">
        <v>1</v>
      </c>
      <c r="F294" s="253"/>
      <c r="G294" s="251"/>
    </row>
    <row r="295" spans="1:7" ht="22.5" customHeight="1" x14ac:dyDescent="0.35">
      <c r="A295" s="260" t="s">
        <v>3900</v>
      </c>
      <c r="B295" s="250"/>
      <c r="C295" s="306" t="s">
        <v>6591</v>
      </c>
      <c r="D295" s="250" t="s">
        <v>9</v>
      </c>
      <c r="E295" s="250">
        <v>1</v>
      </c>
      <c r="F295" s="250"/>
      <c r="G295" s="251"/>
    </row>
    <row r="296" spans="1:7" ht="22.5" customHeight="1" x14ac:dyDescent="0.35">
      <c r="A296" s="260" t="s">
        <v>3901</v>
      </c>
      <c r="B296" s="250"/>
      <c r="C296" s="306" t="s">
        <v>6592</v>
      </c>
      <c r="D296" s="250" t="s">
        <v>9</v>
      </c>
      <c r="E296" s="250">
        <v>1</v>
      </c>
      <c r="F296" s="250"/>
      <c r="G296" s="251"/>
    </row>
    <row r="297" spans="1:7" ht="22.5" customHeight="1" x14ac:dyDescent="0.35">
      <c r="A297" s="260" t="s">
        <v>3902</v>
      </c>
      <c r="B297" s="250"/>
      <c r="C297" s="306" t="s">
        <v>6593</v>
      </c>
      <c r="D297" s="250" t="s">
        <v>9</v>
      </c>
      <c r="E297" s="250">
        <v>1</v>
      </c>
      <c r="F297" s="250"/>
      <c r="G297" s="251"/>
    </row>
    <row r="298" spans="1:7" ht="22.5" customHeight="1" x14ac:dyDescent="0.35">
      <c r="A298" s="260" t="s">
        <v>3903</v>
      </c>
      <c r="B298" s="250"/>
      <c r="C298" s="306" t="s">
        <v>6594</v>
      </c>
      <c r="D298" s="250" t="s">
        <v>9</v>
      </c>
      <c r="E298" s="250">
        <v>1</v>
      </c>
      <c r="F298" s="253"/>
      <c r="G298" s="251"/>
    </row>
    <row r="299" spans="1:7" ht="22.5" customHeight="1" x14ac:dyDescent="0.35">
      <c r="A299" s="260" t="s">
        <v>3904</v>
      </c>
      <c r="B299" s="250"/>
      <c r="C299" s="306" t="s">
        <v>6595</v>
      </c>
      <c r="D299" s="250" t="s">
        <v>9</v>
      </c>
      <c r="E299" s="250">
        <v>1</v>
      </c>
      <c r="F299" s="253"/>
      <c r="G299" s="251"/>
    </row>
    <row r="300" spans="1:7" ht="22.5" customHeight="1" x14ac:dyDescent="0.35">
      <c r="A300" s="260" t="s">
        <v>3905</v>
      </c>
      <c r="B300" s="250"/>
      <c r="C300" s="306" t="s">
        <v>6596</v>
      </c>
      <c r="D300" s="250" t="s">
        <v>9</v>
      </c>
      <c r="E300" s="250">
        <v>1</v>
      </c>
      <c r="F300" s="250"/>
      <c r="G300" s="251"/>
    </row>
    <row r="301" spans="1:7" ht="22.5" customHeight="1" x14ac:dyDescent="0.35">
      <c r="A301" s="260" t="s">
        <v>3906</v>
      </c>
      <c r="B301" s="250"/>
      <c r="C301" s="306" t="s">
        <v>6597</v>
      </c>
      <c r="D301" s="250" t="s">
        <v>9</v>
      </c>
      <c r="E301" s="250">
        <v>1</v>
      </c>
      <c r="F301" s="250"/>
      <c r="G301" s="251"/>
    </row>
    <row r="302" spans="1:7" ht="22.5" customHeight="1" x14ac:dyDescent="0.35">
      <c r="A302" s="260" t="s">
        <v>3907</v>
      </c>
      <c r="B302" s="250"/>
      <c r="C302" s="306" t="s">
        <v>6598</v>
      </c>
      <c r="D302" s="250" t="s">
        <v>9</v>
      </c>
      <c r="E302" s="250">
        <v>1</v>
      </c>
      <c r="F302" s="250"/>
      <c r="G302" s="251"/>
    </row>
    <row r="303" spans="1:7" ht="22.5" customHeight="1" x14ac:dyDescent="0.35">
      <c r="A303" s="260" t="s">
        <v>3908</v>
      </c>
      <c r="B303" s="250"/>
      <c r="C303" s="306" t="s">
        <v>6599</v>
      </c>
      <c r="D303" s="250" t="s">
        <v>9</v>
      </c>
      <c r="E303" s="250">
        <v>1</v>
      </c>
      <c r="F303" s="253"/>
      <c r="G303" s="251"/>
    </row>
    <row r="304" spans="1:7" ht="22.5" customHeight="1" x14ac:dyDescent="0.35">
      <c r="A304" s="260" t="s">
        <v>3909</v>
      </c>
      <c r="B304" s="250"/>
      <c r="C304" s="306" t="s">
        <v>6600</v>
      </c>
      <c r="D304" s="250" t="s">
        <v>9</v>
      </c>
      <c r="E304" s="250">
        <v>1</v>
      </c>
      <c r="F304" s="253"/>
      <c r="G304" s="251"/>
    </row>
    <row r="305" spans="1:7" ht="22.5" customHeight="1" x14ac:dyDescent="0.35">
      <c r="A305" s="260" t="s">
        <v>3910</v>
      </c>
      <c r="B305" s="250"/>
      <c r="C305" s="306" t="s">
        <v>6601</v>
      </c>
      <c r="D305" s="250" t="s">
        <v>9</v>
      </c>
      <c r="E305" s="250">
        <v>1</v>
      </c>
      <c r="F305" s="250"/>
      <c r="G305" s="251"/>
    </row>
    <row r="306" spans="1:7" ht="22.5" customHeight="1" x14ac:dyDescent="0.35">
      <c r="A306" s="249"/>
      <c r="B306" s="250"/>
      <c r="C306" s="306"/>
      <c r="D306" s="250"/>
      <c r="E306" s="250"/>
      <c r="F306" s="250"/>
      <c r="G306" s="251"/>
    </row>
    <row r="307" spans="1:7" ht="22.5" customHeight="1" x14ac:dyDescent="0.35">
      <c r="A307" s="249" t="s">
        <v>3911</v>
      </c>
      <c r="B307" s="250"/>
      <c r="C307" s="252" t="s">
        <v>3821</v>
      </c>
      <c r="D307" s="250"/>
      <c r="E307" s="250"/>
      <c r="F307" s="250"/>
      <c r="G307" s="251"/>
    </row>
    <row r="308" spans="1:7" ht="22.5" customHeight="1" x14ac:dyDescent="0.35">
      <c r="A308" s="249" t="s">
        <v>3912</v>
      </c>
      <c r="B308" s="250"/>
      <c r="C308" s="306" t="s">
        <v>6589</v>
      </c>
      <c r="D308" s="250" t="s">
        <v>9</v>
      </c>
      <c r="E308" s="250">
        <v>1</v>
      </c>
      <c r="F308" s="253"/>
      <c r="G308" s="251"/>
    </row>
    <row r="309" spans="1:7" ht="22.5" customHeight="1" x14ac:dyDescent="0.35">
      <c r="A309" s="249" t="s">
        <v>3913</v>
      </c>
      <c r="B309" s="250"/>
      <c r="C309" s="306" t="s">
        <v>6590</v>
      </c>
      <c r="D309" s="250" t="s">
        <v>9</v>
      </c>
      <c r="E309" s="250">
        <v>1</v>
      </c>
      <c r="F309" s="250"/>
      <c r="G309" s="251"/>
    </row>
    <row r="310" spans="1:7" ht="22.5" customHeight="1" x14ac:dyDescent="0.35">
      <c r="A310" s="249" t="s">
        <v>3914</v>
      </c>
      <c r="B310" s="250"/>
      <c r="C310" s="306" t="s">
        <v>6591</v>
      </c>
      <c r="D310" s="250" t="s">
        <v>9</v>
      </c>
      <c r="E310" s="250">
        <v>1</v>
      </c>
      <c r="F310" s="250"/>
      <c r="G310" s="251"/>
    </row>
    <row r="311" spans="1:7" ht="22.5" customHeight="1" x14ac:dyDescent="0.35">
      <c r="A311" s="249" t="s">
        <v>3915</v>
      </c>
      <c r="B311" s="250"/>
      <c r="C311" s="306" t="s">
        <v>6592</v>
      </c>
      <c r="D311" s="250" t="s">
        <v>9</v>
      </c>
      <c r="E311" s="250">
        <v>1</v>
      </c>
      <c r="F311" s="250"/>
      <c r="G311" s="251"/>
    </row>
    <row r="312" spans="1:7" ht="22.5" customHeight="1" x14ac:dyDescent="0.35">
      <c r="A312" s="249" t="s">
        <v>3916</v>
      </c>
      <c r="B312" s="250"/>
      <c r="C312" s="306" t="s">
        <v>6593</v>
      </c>
      <c r="D312" s="250" t="s">
        <v>9</v>
      </c>
      <c r="E312" s="250">
        <v>1</v>
      </c>
      <c r="F312" s="253"/>
      <c r="G312" s="251"/>
    </row>
    <row r="313" spans="1:7" ht="22.5" customHeight="1" x14ac:dyDescent="0.35">
      <c r="A313" s="249" t="s">
        <v>3917</v>
      </c>
      <c r="B313" s="250"/>
      <c r="C313" s="306" t="s">
        <v>6594</v>
      </c>
      <c r="D313" s="250" t="s">
        <v>9</v>
      </c>
      <c r="E313" s="250">
        <v>1</v>
      </c>
      <c r="F313" s="253"/>
      <c r="G313" s="251"/>
    </row>
    <row r="314" spans="1:7" ht="22.5" customHeight="1" x14ac:dyDescent="0.35">
      <c r="A314" s="249" t="s">
        <v>3918</v>
      </c>
      <c r="B314" s="250"/>
      <c r="C314" s="306" t="s">
        <v>6595</v>
      </c>
      <c r="D314" s="250" t="s">
        <v>9</v>
      </c>
      <c r="E314" s="250">
        <v>1</v>
      </c>
      <c r="F314" s="250"/>
      <c r="G314" s="251"/>
    </row>
    <row r="315" spans="1:7" ht="22.5" customHeight="1" x14ac:dyDescent="0.35">
      <c r="A315" s="249" t="s">
        <v>3919</v>
      </c>
      <c r="B315" s="250"/>
      <c r="C315" s="306" t="s">
        <v>6596</v>
      </c>
      <c r="D315" s="250" t="s">
        <v>9</v>
      </c>
      <c r="E315" s="250">
        <v>1</v>
      </c>
      <c r="F315" s="250"/>
      <c r="G315" s="251"/>
    </row>
    <row r="316" spans="1:7" ht="22.5" customHeight="1" x14ac:dyDescent="0.35">
      <c r="A316" s="249" t="s">
        <v>3920</v>
      </c>
      <c r="B316" s="250"/>
      <c r="C316" s="306" t="s">
        <v>6597</v>
      </c>
      <c r="D316" s="250" t="s">
        <v>9</v>
      </c>
      <c r="E316" s="250">
        <v>1</v>
      </c>
      <c r="F316" s="250"/>
      <c r="G316" s="251"/>
    </row>
    <row r="317" spans="1:7" ht="22.5" customHeight="1" x14ac:dyDescent="0.35">
      <c r="A317" s="249" t="s">
        <v>3921</v>
      </c>
      <c r="B317" s="250"/>
      <c r="C317" s="306" t="s">
        <v>6598</v>
      </c>
      <c r="D317" s="250" t="s">
        <v>9</v>
      </c>
      <c r="E317" s="250">
        <v>1</v>
      </c>
      <c r="F317" s="253"/>
      <c r="G317" s="251"/>
    </row>
    <row r="318" spans="1:7" ht="22.5" customHeight="1" x14ac:dyDescent="0.35">
      <c r="A318" s="249" t="s">
        <v>3922</v>
      </c>
      <c r="B318" s="250"/>
      <c r="C318" s="306" t="s">
        <v>6599</v>
      </c>
      <c r="D318" s="250" t="s">
        <v>9</v>
      </c>
      <c r="E318" s="250">
        <v>1</v>
      </c>
      <c r="F318" s="253"/>
      <c r="G318" s="251"/>
    </row>
    <row r="319" spans="1:7" ht="22.5" customHeight="1" x14ac:dyDescent="0.35">
      <c r="A319" s="249" t="s">
        <v>3923</v>
      </c>
      <c r="B319" s="250"/>
      <c r="C319" s="306" t="s">
        <v>6600</v>
      </c>
      <c r="D319" s="250" t="s">
        <v>9</v>
      </c>
      <c r="E319" s="250">
        <v>1</v>
      </c>
      <c r="F319" s="250"/>
      <c r="G319" s="251"/>
    </row>
    <row r="320" spans="1:7" ht="22.5" customHeight="1" x14ac:dyDescent="0.35">
      <c r="A320" s="249" t="s">
        <v>3924</v>
      </c>
      <c r="B320" s="250"/>
      <c r="C320" s="306" t="s">
        <v>6601</v>
      </c>
      <c r="D320" s="250" t="s">
        <v>9</v>
      </c>
      <c r="E320" s="250">
        <v>1</v>
      </c>
      <c r="F320" s="250"/>
      <c r="G320" s="251"/>
    </row>
    <row r="321" spans="1:7" ht="22.5" customHeight="1" x14ac:dyDescent="0.35">
      <c r="A321" s="249"/>
      <c r="B321" s="250"/>
      <c r="C321" s="257"/>
      <c r="D321" s="250"/>
      <c r="E321" s="250"/>
      <c r="F321" s="250"/>
      <c r="G321" s="251"/>
    </row>
    <row r="322" spans="1:7" ht="22.5" customHeight="1" x14ac:dyDescent="0.35">
      <c r="A322" s="249" t="s">
        <v>3925</v>
      </c>
      <c r="B322" s="250"/>
      <c r="C322" s="252" t="s">
        <v>3822</v>
      </c>
      <c r="D322" s="250"/>
      <c r="E322" s="250"/>
      <c r="F322" s="253"/>
      <c r="G322" s="251"/>
    </row>
    <row r="323" spans="1:7" ht="22.5" customHeight="1" x14ac:dyDescent="0.35">
      <c r="A323" s="249" t="s">
        <v>3926</v>
      </c>
      <c r="B323" s="250"/>
      <c r="C323" s="306" t="s">
        <v>6589</v>
      </c>
      <c r="D323" s="250" t="s">
        <v>9</v>
      </c>
      <c r="E323" s="250">
        <v>1</v>
      </c>
      <c r="F323" s="250"/>
      <c r="G323" s="251"/>
    </row>
    <row r="324" spans="1:7" ht="22.5" customHeight="1" x14ac:dyDescent="0.35">
      <c r="A324" s="249" t="s">
        <v>3927</v>
      </c>
      <c r="B324" s="250"/>
      <c r="C324" s="306" t="s">
        <v>6590</v>
      </c>
      <c r="D324" s="250" t="s">
        <v>9</v>
      </c>
      <c r="E324" s="250">
        <v>1</v>
      </c>
      <c r="F324" s="250"/>
      <c r="G324" s="251"/>
    </row>
    <row r="325" spans="1:7" ht="22.5" customHeight="1" x14ac:dyDescent="0.35">
      <c r="A325" s="249" t="s">
        <v>3928</v>
      </c>
      <c r="B325" s="250"/>
      <c r="C325" s="306" t="s">
        <v>6591</v>
      </c>
      <c r="D325" s="250" t="s">
        <v>9</v>
      </c>
      <c r="E325" s="250">
        <v>1</v>
      </c>
      <c r="F325" s="250"/>
      <c r="G325" s="251"/>
    </row>
    <row r="326" spans="1:7" ht="22.5" customHeight="1" thickBot="1" x14ac:dyDescent="0.4">
      <c r="A326" s="249" t="s">
        <v>3929</v>
      </c>
      <c r="B326" s="250"/>
      <c r="C326" s="306" t="s">
        <v>6592</v>
      </c>
      <c r="D326" s="250" t="s">
        <v>9</v>
      </c>
      <c r="E326" s="250">
        <v>1</v>
      </c>
      <c r="F326" s="253"/>
      <c r="G326" s="251"/>
    </row>
    <row r="327" spans="1:7" ht="22.5" customHeight="1" thickBot="1" x14ac:dyDescent="0.4">
      <c r="A327" s="149" t="s">
        <v>6610</v>
      </c>
      <c r="B327" s="150"/>
      <c r="C327" s="151" t="s">
        <v>6505</v>
      </c>
      <c r="D327" s="152"/>
      <c r="E327" s="152"/>
      <c r="F327" s="152"/>
      <c r="G327" s="153"/>
    </row>
    <row r="328" spans="1:7" ht="22.5" customHeight="1" thickBot="1" x14ac:dyDescent="0.4">
      <c r="A328" s="149" t="s">
        <v>6610</v>
      </c>
      <c r="B328" s="150"/>
      <c r="C328" s="151" t="s">
        <v>6507</v>
      </c>
      <c r="D328" s="152"/>
      <c r="E328" s="152"/>
      <c r="F328" s="152"/>
      <c r="G328" s="153"/>
    </row>
    <row r="329" spans="1:7" ht="22.5" customHeight="1" x14ac:dyDescent="0.35">
      <c r="A329" s="249" t="s">
        <v>3930</v>
      </c>
      <c r="B329" s="250"/>
      <c r="C329" s="306" t="s">
        <v>6593</v>
      </c>
      <c r="D329" s="250" t="s">
        <v>9</v>
      </c>
      <c r="E329" s="250">
        <v>1</v>
      </c>
      <c r="F329" s="253"/>
      <c r="G329" s="251"/>
    </row>
    <row r="330" spans="1:7" ht="22.5" customHeight="1" x14ac:dyDescent="0.35">
      <c r="A330" s="249" t="s">
        <v>3931</v>
      </c>
      <c r="B330" s="250"/>
      <c r="C330" s="306" t="s">
        <v>6594</v>
      </c>
      <c r="D330" s="250" t="s">
        <v>9</v>
      </c>
      <c r="E330" s="250">
        <v>1</v>
      </c>
      <c r="F330" s="250"/>
      <c r="G330" s="251"/>
    </row>
    <row r="331" spans="1:7" ht="22.5" customHeight="1" x14ac:dyDescent="0.35">
      <c r="A331" s="249" t="s">
        <v>3932</v>
      </c>
      <c r="B331" s="250"/>
      <c r="C331" s="306" t="s">
        <v>6595</v>
      </c>
      <c r="D331" s="250" t="s">
        <v>9</v>
      </c>
      <c r="E331" s="250">
        <v>1</v>
      </c>
      <c r="F331" s="250"/>
      <c r="G331" s="251"/>
    </row>
    <row r="332" spans="1:7" ht="22.5" customHeight="1" x14ac:dyDescent="0.35">
      <c r="A332" s="249" t="s">
        <v>3933</v>
      </c>
      <c r="B332" s="250"/>
      <c r="C332" s="306" t="s">
        <v>6596</v>
      </c>
      <c r="D332" s="250" t="s">
        <v>9</v>
      </c>
      <c r="E332" s="250">
        <v>1</v>
      </c>
      <c r="F332" s="250"/>
      <c r="G332" s="251"/>
    </row>
    <row r="333" spans="1:7" ht="22.5" customHeight="1" x14ac:dyDescent="0.35">
      <c r="A333" s="249" t="s">
        <v>3934</v>
      </c>
      <c r="B333" s="250"/>
      <c r="C333" s="306" t="s">
        <v>6597</v>
      </c>
      <c r="D333" s="250" t="s">
        <v>9</v>
      </c>
      <c r="E333" s="250">
        <v>1</v>
      </c>
      <c r="F333" s="253"/>
      <c r="G333" s="251"/>
    </row>
    <row r="334" spans="1:7" ht="22.5" customHeight="1" x14ac:dyDescent="0.35">
      <c r="A334" s="249" t="s">
        <v>3935</v>
      </c>
      <c r="B334" s="250"/>
      <c r="C334" s="306" t="s">
        <v>6598</v>
      </c>
      <c r="D334" s="250" t="s">
        <v>9</v>
      </c>
      <c r="E334" s="250">
        <v>1</v>
      </c>
      <c r="F334" s="253"/>
      <c r="G334" s="251"/>
    </row>
    <row r="335" spans="1:7" ht="22.5" customHeight="1" x14ac:dyDescent="0.35">
      <c r="A335" s="249" t="s">
        <v>3936</v>
      </c>
      <c r="B335" s="250"/>
      <c r="C335" s="306" t="s">
        <v>6599</v>
      </c>
      <c r="D335" s="250" t="s">
        <v>9</v>
      </c>
      <c r="E335" s="250">
        <v>1</v>
      </c>
      <c r="F335" s="250"/>
      <c r="G335" s="251"/>
    </row>
    <row r="336" spans="1:7" ht="22.5" customHeight="1" x14ac:dyDescent="0.35">
      <c r="A336" s="249" t="s">
        <v>3937</v>
      </c>
      <c r="B336" s="250"/>
      <c r="C336" s="306" t="s">
        <v>6600</v>
      </c>
      <c r="D336" s="250" t="s">
        <v>9</v>
      </c>
      <c r="E336" s="250">
        <v>1</v>
      </c>
      <c r="F336" s="250"/>
      <c r="G336" s="251"/>
    </row>
    <row r="337" spans="1:7" ht="22.5" customHeight="1" x14ac:dyDescent="0.35">
      <c r="A337" s="249" t="s">
        <v>3938</v>
      </c>
      <c r="B337" s="250"/>
      <c r="C337" s="306" t="s">
        <v>6601</v>
      </c>
      <c r="D337" s="250" t="s">
        <v>9</v>
      </c>
      <c r="E337" s="250">
        <v>1</v>
      </c>
      <c r="F337" s="250"/>
      <c r="G337" s="251"/>
    </row>
    <row r="338" spans="1:7" ht="22.5" customHeight="1" x14ac:dyDescent="0.35">
      <c r="A338" s="249"/>
      <c r="B338" s="250"/>
      <c r="C338" s="245"/>
      <c r="D338" s="250"/>
      <c r="E338" s="250"/>
      <c r="F338" s="253"/>
      <c r="G338" s="251"/>
    </row>
    <row r="339" spans="1:7" ht="26" x14ac:dyDescent="0.35">
      <c r="A339" s="299" t="s">
        <v>3939</v>
      </c>
      <c r="B339" s="139"/>
      <c r="C339" s="281" t="s">
        <v>6606</v>
      </c>
      <c r="D339" s="250"/>
      <c r="E339" s="250"/>
      <c r="F339" s="253"/>
      <c r="G339" s="251"/>
    </row>
    <row r="340" spans="1:7" ht="22.5" customHeight="1" x14ac:dyDescent="0.35">
      <c r="A340" s="249"/>
      <c r="B340" s="250"/>
      <c r="C340" s="245"/>
      <c r="D340" s="250"/>
      <c r="E340" s="250"/>
      <c r="F340" s="250"/>
      <c r="G340" s="251"/>
    </row>
    <row r="341" spans="1:7" ht="22.5" customHeight="1" x14ac:dyDescent="0.35">
      <c r="A341" s="260" t="s">
        <v>3940</v>
      </c>
      <c r="B341" s="250"/>
      <c r="C341" s="252" t="s">
        <v>3824</v>
      </c>
      <c r="D341" s="258"/>
      <c r="E341" s="258"/>
      <c r="F341" s="250"/>
      <c r="G341" s="251"/>
    </row>
    <row r="342" spans="1:7" ht="22.5" customHeight="1" x14ac:dyDescent="0.35">
      <c r="A342" s="260" t="s">
        <v>3941</v>
      </c>
      <c r="B342" s="250"/>
      <c r="C342" s="306" t="s">
        <v>6589</v>
      </c>
      <c r="D342" s="250" t="s">
        <v>9</v>
      </c>
      <c r="E342" s="250">
        <v>1</v>
      </c>
      <c r="F342" s="253"/>
      <c r="G342" s="251"/>
    </row>
    <row r="343" spans="1:7" ht="22.5" customHeight="1" x14ac:dyDescent="0.35">
      <c r="A343" s="260" t="s">
        <v>3942</v>
      </c>
      <c r="B343" s="250"/>
      <c r="C343" s="306" t="s">
        <v>6590</v>
      </c>
      <c r="D343" s="250" t="s">
        <v>9</v>
      </c>
      <c r="E343" s="250">
        <v>1</v>
      </c>
      <c r="F343" s="253"/>
      <c r="G343" s="251"/>
    </row>
    <row r="344" spans="1:7" ht="22.5" customHeight="1" x14ac:dyDescent="0.35">
      <c r="A344" s="260" t="s">
        <v>3943</v>
      </c>
      <c r="B344" s="250"/>
      <c r="C344" s="306" t="s">
        <v>6591</v>
      </c>
      <c r="D344" s="250" t="s">
        <v>9</v>
      </c>
      <c r="E344" s="250">
        <v>1</v>
      </c>
      <c r="F344" s="250"/>
      <c r="G344" s="251"/>
    </row>
    <row r="345" spans="1:7" ht="22.5" customHeight="1" x14ac:dyDescent="0.35">
      <c r="A345" s="260" t="s">
        <v>3944</v>
      </c>
      <c r="B345" s="250"/>
      <c r="C345" s="306" t="s">
        <v>6592</v>
      </c>
      <c r="D345" s="250" t="s">
        <v>9</v>
      </c>
      <c r="E345" s="250">
        <v>1</v>
      </c>
      <c r="F345" s="250"/>
      <c r="G345" s="251"/>
    </row>
    <row r="346" spans="1:7" ht="22.5" customHeight="1" x14ac:dyDescent="0.35">
      <c r="A346" s="260" t="s">
        <v>3945</v>
      </c>
      <c r="B346" s="250"/>
      <c r="C346" s="306" t="s">
        <v>6593</v>
      </c>
      <c r="D346" s="250" t="s">
        <v>9</v>
      </c>
      <c r="E346" s="250">
        <v>1</v>
      </c>
      <c r="F346" s="250"/>
      <c r="G346" s="251"/>
    </row>
    <row r="347" spans="1:7" ht="22.5" customHeight="1" x14ac:dyDescent="0.35">
      <c r="A347" s="260" t="s">
        <v>3946</v>
      </c>
      <c r="B347" s="250"/>
      <c r="C347" s="306" t="s">
        <v>6594</v>
      </c>
      <c r="D347" s="250" t="s">
        <v>9</v>
      </c>
      <c r="E347" s="250">
        <v>1</v>
      </c>
      <c r="F347" s="253"/>
      <c r="G347" s="251"/>
    </row>
    <row r="348" spans="1:7" ht="22.5" customHeight="1" x14ac:dyDescent="0.35">
      <c r="A348" s="260" t="s">
        <v>3947</v>
      </c>
      <c r="B348" s="250"/>
      <c r="C348" s="306" t="s">
        <v>6595</v>
      </c>
      <c r="D348" s="250" t="s">
        <v>9</v>
      </c>
      <c r="E348" s="250">
        <v>1</v>
      </c>
      <c r="F348" s="253"/>
      <c r="G348" s="251"/>
    </row>
    <row r="349" spans="1:7" ht="22.5" customHeight="1" x14ac:dyDescent="0.35">
      <c r="A349" s="260" t="s">
        <v>3948</v>
      </c>
      <c r="B349" s="250"/>
      <c r="C349" s="306" t="s">
        <v>6596</v>
      </c>
      <c r="D349" s="250" t="s">
        <v>9</v>
      </c>
      <c r="E349" s="250">
        <v>1</v>
      </c>
      <c r="F349" s="250"/>
      <c r="G349" s="251"/>
    </row>
    <row r="350" spans="1:7" ht="22.5" customHeight="1" x14ac:dyDescent="0.35">
      <c r="A350" s="260" t="s">
        <v>3949</v>
      </c>
      <c r="B350" s="250"/>
      <c r="C350" s="306" t="s">
        <v>6597</v>
      </c>
      <c r="D350" s="250" t="s">
        <v>9</v>
      </c>
      <c r="E350" s="250">
        <v>1</v>
      </c>
      <c r="F350" s="250"/>
      <c r="G350" s="251"/>
    </row>
    <row r="351" spans="1:7" ht="22.5" customHeight="1" x14ac:dyDescent="0.35">
      <c r="A351" s="260" t="s">
        <v>3950</v>
      </c>
      <c r="B351" s="250"/>
      <c r="C351" s="306" t="s">
        <v>6598</v>
      </c>
      <c r="D351" s="250" t="s">
        <v>9</v>
      </c>
      <c r="E351" s="250">
        <v>1</v>
      </c>
      <c r="F351" s="250"/>
      <c r="G351" s="251"/>
    </row>
    <row r="352" spans="1:7" ht="22.5" customHeight="1" x14ac:dyDescent="0.35">
      <c r="A352" s="260" t="s">
        <v>3951</v>
      </c>
      <c r="B352" s="250"/>
      <c r="C352" s="306" t="s">
        <v>6599</v>
      </c>
      <c r="D352" s="250" t="s">
        <v>9</v>
      </c>
      <c r="E352" s="250">
        <v>1</v>
      </c>
      <c r="F352" s="253"/>
      <c r="G352" s="251"/>
    </row>
    <row r="353" spans="1:7" ht="22.5" customHeight="1" x14ac:dyDescent="0.35">
      <c r="A353" s="260" t="s">
        <v>3952</v>
      </c>
      <c r="B353" s="250"/>
      <c r="C353" s="306" t="s">
        <v>6600</v>
      </c>
      <c r="D353" s="250" t="s">
        <v>9</v>
      </c>
      <c r="E353" s="250">
        <v>1</v>
      </c>
      <c r="F353" s="253"/>
      <c r="G353" s="251"/>
    </row>
    <row r="354" spans="1:7" ht="22.5" customHeight="1" x14ac:dyDescent="0.35">
      <c r="A354" s="260" t="s">
        <v>3953</v>
      </c>
      <c r="B354" s="250"/>
      <c r="C354" s="306" t="s">
        <v>6601</v>
      </c>
      <c r="D354" s="250" t="s">
        <v>9</v>
      </c>
      <c r="E354" s="250">
        <v>1</v>
      </c>
      <c r="F354" s="250"/>
      <c r="G354" s="251"/>
    </row>
    <row r="355" spans="1:7" ht="22.5" customHeight="1" x14ac:dyDescent="0.35">
      <c r="A355" s="249"/>
      <c r="B355" s="250"/>
      <c r="C355" s="252"/>
      <c r="D355" s="250"/>
      <c r="E355" s="250"/>
      <c r="F355" s="250"/>
      <c r="G355" s="251"/>
    </row>
    <row r="356" spans="1:7" ht="22.5" customHeight="1" x14ac:dyDescent="0.35">
      <c r="A356" s="260" t="s">
        <v>3954</v>
      </c>
      <c r="B356" s="250"/>
      <c r="C356" s="252" t="s">
        <v>3739</v>
      </c>
      <c r="D356" s="250"/>
      <c r="E356" s="250"/>
      <c r="F356" s="250"/>
      <c r="G356" s="251"/>
    </row>
    <row r="357" spans="1:7" ht="22.5" customHeight="1" x14ac:dyDescent="0.35">
      <c r="A357" s="260" t="s">
        <v>3955</v>
      </c>
      <c r="B357" s="250"/>
      <c r="C357" s="306" t="s">
        <v>6589</v>
      </c>
      <c r="D357" s="250" t="s">
        <v>9</v>
      </c>
      <c r="E357" s="250">
        <v>1</v>
      </c>
      <c r="F357" s="253"/>
      <c r="G357" s="251"/>
    </row>
    <row r="358" spans="1:7" ht="22.5" customHeight="1" x14ac:dyDescent="0.35">
      <c r="A358" s="260" t="s">
        <v>3956</v>
      </c>
      <c r="B358" s="250"/>
      <c r="C358" s="306" t="s">
        <v>6590</v>
      </c>
      <c r="D358" s="250" t="s">
        <v>9</v>
      </c>
      <c r="E358" s="250">
        <v>1</v>
      </c>
      <c r="F358" s="250"/>
      <c r="G358" s="251"/>
    </row>
    <row r="359" spans="1:7" ht="22.5" customHeight="1" x14ac:dyDescent="0.35">
      <c r="A359" s="260" t="s">
        <v>3957</v>
      </c>
      <c r="B359" s="250"/>
      <c r="C359" s="306" t="s">
        <v>6591</v>
      </c>
      <c r="D359" s="250" t="s">
        <v>9</v>
      </c>
      <c r="E359" s="250">
        <v>1</v>
      </c>
      <c r="F359" s="250"/>
      <c r="G359" s="251"/>
    </row>
    <row r="360" spans="1:7" ht="22.5" customHeight="1" x14ac:dyDescent="0.35">
      <c r="A360" s="260" t="s">
        <v>3958</v>
      </c>
      <c r="B360" s="250"/>
      <c r="C360" s="306" t="s">
        <v>6592</v>
      </c>
      <c r="D360" s="250" t="s">
        <v>9</v>
      </c>
      <c r="E360" s="250">
        <v>1</v>
      </c>
      <c r="F360" s="250"/>
      <c r="G360" s="251"/>
    </row>
    <row r="361" spans="1:7" ht="22.5" customHeight="1" x14ac:dyDescent="0.35">
      <c r="A361" s="260" t="s">
        <v>3959</v>
      </c>
      <c r="B361" s="250"/>
      <c r="C361" s="306" t="s">
        <v>6593</v>
      </c>
      <c r="D361" s="250" t="s">
        <v>9</v>
      </c>
      <c r="E361" s="250">
        <v>1</v>
      </c>
      <c r="F361" s="253"/>
      <c r="G361" s="251"/>
    </row>
    <row r="362" spans="1:7" ht="22.5" customHeight="1" x14ac:dyDescent="0.35">
      <c r="A362" s="260" t="s">
        <v>3960</v>
      </c>
      <c r="B362" s="250"/>
      <c r="C362" s="306" t="s">
        <v>6594</v>
      </c>
      <c r="D362" s="250" t="s">
        <v>9</v>
      </c>
      <c r="E362" s="250">
        <v>1</v>
      </c>
      <c r="F362" s="253"/>
      <c r="G362" s="251"/>
    </row>
    <row r="363" spans="1:7" ht="22.5" customHeight="1" x14ac:dyDescent="0.35">
      <c r="A363" s="260" t="s">
        <v>3961</v>
      </c>
      <c r="B363" s="250"/>
      <c r="C363" s="306" t="s">
        <v>6595</v>
      </c>
      <c r="D363" s="250" t="s">
        <v>9</v>
      </c>
      <c r="E363" s="250">
        <v>1</v>
      </c>
      <c r="F363" s="250"/>
      <c r="G363" s="251"/>
    </row>
    <row r="364" spans="1:7" ht="22.5" customHeight="1" x14ac:dyDescent="0.35">
      <c r="A364" s="260" t="s">
        <v>3962</v>
      </c>
      <c r="B364" s="250"/>
      <c r="C364" s="306" t="s">
        <v>6596</v>
      </c>
      <c r="D364" s="250" t="s">
        <v>9</v>
      </c>
      <c r="E364" s="250">
        <v>1</v>
      </c>
      <c r="F364" s="250"/>
      <c r="G364" s="251"/>
    </row>
    <row r="365" spans="1:7" ht="22.5" customHeight="1" x14ac:dyDescent="0.35">
      <c r="A365" s="260" t="s">
        <v>3963</v>
      </c>
      <c r="B365" s="250"/>
      <c r="C365" s="306" t="s">
        <v>6597</v>
      </c>
      <c r="D365" s="250" t="s">
        <v>9</v>
      </c>
      <c r="E365" s="250">
        <v>1</v>
      </c>
      <c r="F365" s="250"/>
      <c r="G365" s="251"/>
    </row>
    <row r="366" spans="1:7" ht="22.5" customHeight="1" x14ac:dyDescent="0.35">
      <c r="A366" s="260" t="s">
        <v>3964</v>
      </c>
      <c r="B366" s="250"/>
      <c r="C366" s="306" t="s">
        <v>6598</v>
      </c>
      <c r="D366" s="250" t="s">
        <v>9</v>
      </c>
      <c r="E366" s="250">
        <v>1</v>
      </c>
      <c r="F366" s="253"/>
      <c r="G366" s="251"/>
    </row>
    <row r="367" spans="1:7" ht="22.5" customHeight="1" x14ac:dyDescent="0.35">
      <c r="A367" s="260" t="s">
        <v>3965</v>
      </c>
      <c r="B367" s="250"/>
      <c r="C367" s="306" t="s">
        <v>6599</v>
      </c>
      <c r="D367" s="250" t="s">
        <v>9</v>
      </c>
      <c r="E367" s="250">
        <v>1</v>
      </c>
      <c r="F367" s="253"/>
      <c r="G367" s="251"/>
    </row>
    <row r="368" spans="1:7" ht="22.5" customHeight="1" x14ac:dyDescent="0.35">
      <c r="A368" s="260" t="s">
        <v>3966</v>
      </c>
      <c r="B368" s="250"/>
      <c r="C368" s="306" t="s">
        <v>6600</v>
      </c>
      <c r="D368" s="250" t="s">
        <v>9</v>
      </c>
      <c r="E368" s="250">
        <v>1</v>
      </c>
      <c r="F368" s="250"/>
      <c r="G368" s="251"/>
    </row>
    <row r="369" spans="1:7" ht="22.5" customHeight="1" x14ac:dyDescent="0.35">
      <c r="A369" s="260" t="s">
        <v>3967</v>
      </c>
      <c r="B369" s="250"/>
      <c r="C369" s="306" t="s">
        <v>6601</v>
      </c>
      <c r="D369" s="250" t="s">
        <v>9</v>
      </c>
      <c r="E369" s="250">
        <v>1</v>
      </c>
      <c r="F369" s="250"/>
      <c r="G369" s="251"/>
    </row>
    <row r="370" spans="1:7" ht="22.5" customHeight="1" x14ac:dyDescent="0.35">
      <c r="A370" s="249"/>
      <c r="B370" s="250"/>
      <c r="C370" s="306"/>
      <c r="D370" s="250"/>
      <c r="E370" s="250"/>
      <c r="F370" s="250"/>
      <c r="G370" s="251"/>
    </row>
    <row r="371" spans="1:7" ht="22.5" customHeight="1" x14ac:dyDescent="0.35">
      <c r="A371" s="249" t="s">
        <v>3968</v>
      </c>
      <c r="B371" s="250"/>
      <c r="C371" s="252" t="s">
        <v>3821</v>
      </c>
      <c r="D371" s="250"/>
      <c r="E371" s="250"/>
      <c r="F371" s="253"/>
      <c r="G371" s="251"/>
    </row>
    <row r="372" spans="1:7" ht="22.5" customHeight="1" x14ac:dyDescent="0.35">
      <c r="A372" s="249" t="s">
        <v>3969</v>
      </c>
      <c r="B372" s="250"/>
      <c r="C372" s="306" t="s">
        <v>6589</v>
      </c>
      <c r="D372" s="250" t="s">
        <v>9</v>
      </c>
      <c r="E372" s="250">
        <v>1</v>
      </c>
      <c r="F372" s="250"/>
      <c r="G372" s="251"/>
    </row>
    <row r="373" spans="1:7" ht="22.5" customHeight="1" thickBot="1" x14ac:dyDescent="0.4">
      <c r="A373" s="249" t="s">
        <v>3970</v>
      </c>
      <c r="B373" s="250"/>
      <c r="C373" s="306" t="s">
        <v>6590</v>
      </c>
      <c r="D373" s="250" t="s">
        <v>9</v>
      </c>
      <c r="E373" s="250">
        <v>1</v>
      </c>
      <c r="F373" s="250"/>
      <c r="G373" s="251"/>
    </row>
    <row r="374" spans="1:7" ht="22.5" customHeight="1" thickBot="1" x14ac:dyDescent="0.4">
      <c r="A374" s="149" t="s">
        <v>6610</v>
      </c>
      <c r="B374" s="150"/>
      <c r="C374" s="151" t="s">
        <v>6505</v>
      </c>
      <c r="D374" s="152"/>
      <c r="E374" s="152"/>
      <c r="F374" s="152"/>
      <c r="G374" s="153"/>
    </row>
    <row r="375" spans="1:7" ht="22.5" customHeight="1" thickBot="1" x14ac:dyDescent="0.4">
      <c r="A375" s="149" t="s">
        <v>6610</v>
      </c>
      <c r="B375" s="150"/>
      <c r="C375" s="151" t="s">
        <v>6507</v>
      </c>
      <c r="D375" s="152"/>
      <c r="E375" s="152"/>
      <c r="F375" s="152"/>
      <c r="G375" s="153"/>
    </row>
    <row r="376" spans="1:7" ht="22.5" customHeight="1" x14ac:dyDescent="0.35">
      <c r="A376" s="249" t="s">
        <v>3971</v>
      </c>
      <c r="B376" s="250"/>
      <c r="C376" s="306" t="s">
        <v>6591</v>
      </c>
      <c r="D376" s="250" t="s">
        <v>9</v>
      </c>
      <c r="E376" s="250">
        <v>1</v>
      </c>
      <c r="F376" s="250"/>
      <c r="G376" s="251"/>
    </row>
    <row r="377" spans="1:7" ht="22.5" customHeight="1" x14ac:dyDescent="0.35">
      <c r="A377" s="249" t="s">
        <v>3972</v>
      </c>
      <c r="B377" s="250"/>
      <c r="C377" s="306" t="s">
        <v>6592</v>
      </c>
      <c r="D377" s="250" t="s">
        <v>9</v>
      </c>
      <c r="E377" s="250">
        <v>1</v>
      </c>
      <c r="F377" s="253"/>
      <c r="G377" s="251"/>
    </row>
    <row r="378" spans="1:7" ht="22.5" customHeight="1" x14ac:dyDescent="0.35">
      <c r="A378" s="249" t="s">
        <v>3973</v>
      </c>
      <c r="B378" s="250"/>
      <c r="C378" s="306" t="s">
        <v>6593</v>
      </c>
      <c r="D378" s="250" t="s">
        <v>9</v>
      </c>
      <c r="E378" s="250">
        <v>1</v>
      </c>
      <c r="F378" s="253"/>
      <c r="G378" s="251"/>
    </row>
    <row r="379" spans="1:7" ht="22.5" customHeight="1" x14ac:dyDescent="0.35">
      <c r="A379" s="249" t="s">
        <v>3974</v>
      </c>
      <c r="B379" s="250"/>
      <c r="C379" s="306" t="s">
        <v>6594</v>
      </c>
      <c r="D379" s="250" t="s">
        <v>9</v>
      </c>
      <c r="E379" s="250">
        <v>1</v>
      </c>
      <c r="F379" s="250"/>
      <c r="G379" s="251"/>
    </row>
    <row r="380" spans="1:7" ht="22.5" customHeight="1" x14ac:dyDescent="0.35">
      <c r="A380" s="249" t="s">
        <v>3975</v>
      </c>
      <c r="B380" s="250"/>
      <c r="C380" s="306" t="s">
        <v>6595</v>
      </c>
      <c r="D380" s="250" t="s">
        <v>9</v>
      </c>
      <c r="E380" s="250">
        <v>1</v>
      </c>
      <c r="F380" s="250"/>
      <c r="G380" s="251"/>
    </row>
    <row r="381" spans="1:7" ht="22.5" customHeight="1" x14ac:dyDescent="0.35">
      <c r="A381" s="249" t="s">
        <v>3976</v>
      </c>
      <c r="B381" s="250"/>
      <c r="C381" s="306" t="s">
        <v>6596</v>
      </c>
      <c r="D381" s="250" t="s">
        <v>9</v>
      </c>
      <c r="E381" s="250">
        <v>1</v>
      </c>
      <c r="F381" s="250"/>
      <c r="G381" s="251"/>
    </row>
    <row r="382" spans="1:7" ht="22.5" customHeight="1" x14ac:dyDescent="0.35">
      <c r="A382" s="249" t="s">
        <v>3977</v>
      </c>
      <c r="B382" s="250"/>
      <c r="C382" s="306" t="s">
        <v>6597</v>
      </c>
      <c r="D382" s="250" t="s">
        <v>9</v>
      </c>
      <c r="E382" s="250">
        <v>1</v>
      </c>
      <c r="F382" s="253"/>
      <c r="G382" s="251"/>
    </row>
    <row r="383" spans="1:7" ht="22.5" customHeight="1" x14ac:dyDescent="0.35">
      <c r="A383" s="249" t="s">
        <v>3978</v>
      </c>
      <c r="B383" s="250"/>
      <c r="C383" s="306" t="s">
        <v>6598</v>
      </c>
      <c r="D383" s="250" t="s">
        <v>9</v>
      </c>
      <c r="E383" s="250">
        <v>1</v>
      </c>
      <c r="F383" s="253"/>
      <c r="G383" s="251"/>
    </row>
    <row r="384" spans="1:7" ht="22.5" customHeight="1" x14ac:dyDescent="0.35">
      <c r="A384" s="249" t="s">
        <v>3979</v>
      </c>
      <c r="B384" s="250"/>
      <c r="C384" s="306" t="s">
        <v>6599</v>
      </c>
      <c r="D384" s="250" t="s">
        <v>9</v>
      </c>
      <c r="E384" s="250">
        <v>1</v>
      </c>
      <c r="F384" s="250"/>
      <c r="G384" s="251"/>
    </row>
    <row r="385" spans="1:7" ht="22.5" customHeight="1" x14ac:dyDescent="0.35">
      <c r="A385" s="249" t="s">
        <v>3980</v>
      </c>
      <c r="B385" s="250"/>
      <c r="C385" s="306" t="s">
        <v>6600</v>
      </c>
      <c r="D385" s="250" t="s">
        <v>9</v>
      </c>
      <c r="E385" s="250">
        <v>1</v>
      </c>
      <c r="F385" s="250"/>
      <c r="G385" s="251"/>
    </row>
    <row r="386" spans="1:7" ht="22.5" customHeight="1" x14ac:dyDescent="0.35">
      <c r="A386" s="249" t="s">
        <v>3981</v>
      </c>
      <c r="B386" s="250"/>
      <c r="C386" s="306" t="s">
        <v>6601</v>
      </c>
      <c r="D386" s="250" t="s">
        <v>9</v>
      </c>
      <c r="E386" s="250">
        <v>1</v>
      </c>
      <c r="F386" s="250"/>
      <c r="G386" s="251"/>
    </row>
    <row r="387" spans="1:7" ht="22.5" customHeight="1" x14ac:dyDescent="0.35">
      <c r="A387" s="249"/>
      <c r="B387" s="250"/>
      <c r="C387" s="257"/>
      <c r="D387" s="250"/>
      <c r="E387" s="250"/>
      <c r="F387" s="253"/>
      <c r="G387" s="251"/>
    </row>
    <row r="388" spans="1:7" ht="22.5" customHeight="1" x14ac:dyDescent="0.35">
      <c r="A388" s="249" t="s">
        <v>3982</v>
      </c>
      <c r="B388" s="250"/>
      <c r="C388" s="252" t="s">
        <v>3822</v>
      </c>
      <c r="D388" s="250"/>
      <c r="E388" s="250"/>
      <c r="F388" s="253"/>
      <c r="G388" s="251"/>
    </row>
    <row r="389" spans="1:7" ht="22.5" customHeight="1" x14ac:dyDescent="0.35">
      <c r="A389" s="249" t="s">
        <v>3983</v>
      </c>
      <c r="B389" s="250"/>
      <c r="C389" s="306" t="s">
        <v>6589</v>
      </c>
      <c r="D389" s="250" t="s">
        <v>9</v>
      </c>
      <c r="E389" s="250">
        <v>1</v>
      </c>
      <c r="F389" s="250"/>
      <c r="G389" s="251"/>
    </row>
    <row r="390" spans="1:7" ht="22.5" customHeight="1" x14ac:dyDescent="0.35">
      <c r="A390" s="249" t="s">
        <v>3984</v>
      </c>
      <c r="B390" s="250"/>
      <c r="C390" s="306" t="s">
        <v>6590</v>
      </c>
      <c r="D390" s="250" t="s">
        <v>9</v>
      </c>
      <c r="E390" s="250">
        <v>1</v>
      </c>
      <c r="F390" s="250"/>
      <c r="G390" s="251"/>
    </row>
    <row r="391" spans="1:7" ht="22.5" customHeight="1" x14ac:dyDescent="0.35">
      <c r="A391" s="249" t="s">
        <v>3985</v>
      </c>
      <c r="B391" s="250"/>
      <c r="C391" s="306" t="s">
        <v>6591</v>
      </c>
      <c r="D391" s="250" t="s">
        <v>9</v>
      </c>
      <c r="E391" s="250">
        <v>1</v>
      </c>
      <c r="F391" s="253"/>
      <c r="G391" s="251"/>
    </row>
    <row r="392" spans="1:7" ht="22.5" customHeight="1" x14ac:dyDescent="0.35">
      <c r="A392" s="249" t="s">
        <v>3986</v>
      </c>
      <c r="B392" s="250"/>
      <c r="C392" s="306" t="s">
        <v>6592</v>
      </c>
      <c r="D392" s="250" t="s">
        <v>9</v>
      </c>
      <c r="E392" s="250">
        <v>1</v>
      </c>
      <c r="F392" s="253"/>
      <c r="G392" s="251"/>
    </row>
    <row r="393" spans="1:7" ht="22.5" customHeight="1" x14ac:dyDescent="0.35">
      <c r="A393" s="249" t="s">
        <v>3987</v>
      </c>
      <c r="B393" s="250"/>
      <c r="C393" s="306" t="s">
        <v>6593</v>
      </c>
      <c r="D393" s="250" t="s">
        <v>9</v>
      </c>
      <c r="E393" s="250">
        <v>1</v>
      </c>
      <c r="F393" s="250"/>
      <c r="G393" s="251"/>
    </row>
    <row r="394" spans="1:7" ht="22.5" customHeight="1" x14ac:dyDescent="0.35">
      <c r="A394" s="249" t="s">
        <v>3988</v>
      </c>
      <c r="B394" s="250"/>
      <c r="C394" s="306" t="s">
        <v>6594</v>
      </c>
      <c r="D394" s="250" t="s">
        <v>9</v>
      </c>
      <c r="E394" s="250">
        <v>1</v>
      </c>
      <c r="F394" s="250"/>
      <c r="G394" s="251"/>
    </row>
    <row r="395" spans="1:7" ht="22.5" customHeight="1" x14ac:dyDescent="0.35">
      <c r="A395" s="249" t="s">
        <v>3989</v>
      </c>
      <c r="B395" s="250"/>
      <c r="C395" s="306" t="s">
        <v>6595</v>
      </c>
      <c r="D395" s="250" t="s">
        <v>9</v>
      </c>
      <c r="E395" s="250">
        <v>1</v>
      </c>
      <c r="F395" s="250"/>
      <c r="G395" s="251"/>
    </row>
    <row r="396" spans="1:7" ht="22.5" customHeight="1" x14ac:dyDescent="0.35">
      <c r="A396" s="249" t="s">
        <v>3990</v>
      </c>
      <c r="B396" s="250"/>
      <c r="C396" s="306" t="s">
        <v>6596</v>
      </c>
      <c r="D396" s="250" t="s">
        <v>9</v>
      </c>
      <c r="E396" s="250">
        <v>1</v>
      </c>
      <c r="F396" s="253"/>
      <c r="G396" s="251"/>
    </row>
    <row r="397" spans="1:7" ht="22.5" customHeight="1" x14ac:dyDescent="0.35">
      <c r="A397" s="249" t="s">
        <v>3991</v>
      </c>
      <c r="B397" s="250"/>
      <c r="C397" s="306" t="s">
        <v>6597</v>
      </c>
      <c r="D397" s="250" t="s">
        <v>9</v>
      </c>
      <c r="E397" s="250">
        <v>1</v>
      </c>
      <c r="F397" s="253"/>
      <c r="G397" s="251"/>
    </row>
    <row r="398" spans="1:7" ht="22.5" customHeight="1" x14ac:dyDescent="0.35">
      <c r="A398" s="249" t="s">
        <v>3992</v>
      </c>
      <c r="B398" s="250"/>
      <c r="C398" s="306" t="s">
        <v>6598</v>
      </c>
      <c r="D398" s="250" t="s">
        <v>9</v>
      </c>
      <c r="E398" s="250">
        <v>1</v>
      </c>
      <c r="F398" s="250"/>
      <c r="G398" s="251"/>
    </row>
    <row r="399" spans="1:7" ht="22.5" customHeight="1" x14ac:dyDescent="0.35">
      <c r="A399" s="249" t="s">
        <v>3993</v>
      </c>
      <c r="B399" s="250"/>
      <c r="C399" s="306" t="s">
        <v>6599</v>
      </c>
      <c r="D399" s="250" t="s">
        <v>9</v>
      </c>
      <c r="E399" s="250">
        <v>1</v>
      </c>
      <c r="F399" s="250"/>
      <c r="G399" s="251"/>
    </row>
    <row r="400" spans="1:7" ht="22.5" customHeight="1" x14ac:dyDescent="0.35">
      <c r="A400" s="249" t="s">
        <v>3994</v>
      </c>
      <c r="B400" s="250"/>
      <c r="C400" s="306" t="s">
        <v>6600</v>
      </c>
      <c r="D400" s="250" t="s">
        <v>9</v>
      </c>
      <c r="E400" s="250">
        <v>1</v>
      </c>
      <c r="F400" s="250"/>
      <c r="G400" s="251"/>
    </row>
    <row r="401" spans="1:7" ht="22.5" customHeight="1" x14ac:dyDescent="0.35">
      <c r="A401" s="249" t="s">
        <v>3995</v>
      </c>
      <c r="B401" s="250"/>
      <c r="C401" s="306" t="s">
        <v>6601</v>
      </c>
      <c r="D401" s="250" t="s">
        <v>9</v>
      </c>
      <c r="E401" s="250">
        <v>1</v>
      </c>
      <c r="F401" s="253"/>
      <c r="G401" s="251"/>
    </row>
    <row r="402" spans="1:7" ht="22.5" customHeight="1" x14ac:dyDescent="0.35">
      <c r="A402" s="249"/>
      <c r="B402" s="250"/>
      <c r="C402" s="306"/>
      <c r="D402" s="250"/>
      <c r="E402" s="250"/>
      <c r="F402" s="253"/>
      <c r="G402" s="251"/>
    </row>
    <row r="403" spans="1:7" ht="26" x14ac:dyDescent="0.35">
      <c r="A403" s="299" t="s">
        <v>3998</v>
      </c>
      <c r="B403" s="139"/>
      <c r="C403" s="281" t="s">
        <v>6607</v>
      </c>
      <c r="D403" s="250"/>
      <c r="E403" s="250"/>
      <c r="F403" s="253"/>
      <c r="G403" s="251"/>
    </row>
    <row r="404" spans="1:7" ht="22.5" customHeight="1" x14ac:dyDescent="0.35">
      <c r="A404" s="249"/>
      <c r="B404" s="250"/>
      <c r="C404" s="306"/>
      <c r="D404" s="250"/>
      <c r="E404" s="250"/>
      <c r="F404" s="253"/>
      <c r="G404" s="251"/>
    </row>
    <row r="405" spans="1:7" ht="22.5" customHeight="1" x14ac:dyDescent="0.35">
      <c r="A405" s="260" t="s">
        <v>3999</v>
      </c>
      <c r="B405" s="250"/>
      <c r="C405" s="252" t="s">
        <v>3996</v>
      </c>
      <c r="D405" s="250"/>
      <c r="E405" s="250"/>
      <c r="F405" s="253"/>
      <c r="G405" s="251"/>
    </row>
    <row r="406" spans="1:7" ht="22.5" customHeight="1" x14ac:dyDescent="0.35">
      <c r="A406" s="260" t="s">
        <v>4000</v>
      </c>
      <c r="B406" s="250"/>
      <c r="C406" s="306" t="s">
        <v>6596</v>
      </c>
      <c r="D406" s="250" t="s">
        <v>9</v>
      </c>
      <c r="E406" s="250">
        <v>1</v>
      </c>
      <c r="F406" s="253"/>
      <c r="G406" s="251"/>
    </row>
    <row r="407" spans="1:7" ht="22.5" customHeight="1" x14ac:dyDescent="0.35">
      <c r="A407" s="260" t="s">
        <v>4001</v>
      </c>
      <c r="B407" s="250"/>
      <c r="C407" s="306" t="s">
        <v>6597</v>
      </c>
      <c r="D407" s="250" t="s">
        <v>9</v>
      </c>
      <c r="E407" s="250">
        <v>1</v>
      </c>
      <c r="F407" s="253"/>
      <c r="G407" s="251"/>
    </row>
    <row r="408" spans="1:7" ht="22.5" customHeight="1" x14ac:dyDescent="0.35">
      <c r="A408" s="260" t="s">
        <v>4002</v>
      </c>
      <c r="B408" s="250"/>
      <c r="C408" s="306" t="s">
        <v>6598</v>
      </c>
      <c r="D408" s="250" t="s">
        <v>9</v>
      </c>
      <c r="E408" s="250">
        <v>1</v>
      </c>
      <c r="F408" s="253"/>
      <c r="G408" s="251"/>
    </row>
    <row r="409" spans="1:7" ht="22.5" customHeight="1" x14ac:dyDescent="0.35">
      <c r="A409" s="260" t="s">
        <v>4003</v>
      </c>
      <c r="B409" s="250"/>
      <c r="C409" s="306" t="s">
        <v>6599</v>
      </c>
      <c r="D409" s="250" t="s">
        <v>9</v>
      </c>
      <c r="E409" s="250">
        <v>1</v>
      </c>
      <c r="F409" s="253"/>
      <c r="G409" s="251"/>
    </row>
    <row r="410" spans="1:7" ht="22.5" customHeight="1" x14ac:dyDescent="0.35">
      <c r="A410" s="260" t="s">
        <v>4004</v>
      </c>
      <c r="B410" s="250"/>
      <c r="C410" s="306" t="s">
        <v>6600</v>
      </c>
      <c r="D410" s="250" t="s">
        <v>9</v>
      </c>
      <c r="E410" s="250">
        <v>1</v>
      </c>
      <c r="F410" s="253"/>
      <c r="G410" s="251"/>
    </row>
    <row r="411" spans="1:7" ht="22.5" customHeight="1" x14ac:dyDescent="0.35">
      <c r="A411" s="260" t="s">
        <v>4005</v>
      </c>
      <c r="B411" s="250"/>
      <c r="C411" s="306" t="s">
        <v>6601</v>
      </c>
      <c r="D411" s="250" t="s">
        <v>9</v>
      </c>
      <c r="E411" s="250">
        <v>1</v>
      </c>
      <c r="F411" s="253"/>
      <c r="G411" s="251"/>
    </row>
    <row r="412" spans="1:7" ht="22.5" customHeight="1" x14ac:dyDescent="0.35">
      <c r="A412" s="260" t="s">
        <v>4006</v>
      </c>
      <c r="B412" s="250"/>
      <c r="C412" s="306" t="s">
        <v>6602</v>
      </c>
      <c r="D412" s="250" t="s">
        <v>9</v>
      </c>
      <c r="E412" s="250">
        <v>1</v>
      </c>
      <c r="F412" s="253"/>
      <c r="G412" s="251"/>
    </row>
    <row r="413" spans="1:7" ht="22.5" customHeight="1" x14ac:dyDescent="0.35">
      <c r="A413" s="260" t="s">
        <v>4007</v>
      </c>
      <c r="B413" s="250"/>
      <c r="C413" s="306" t="s">
        <v>6603</v>
      </c>
      <c r="D413" s="250" t="s">
        <v>9</v>
      </c>
      <c r="E413" s="250">
        <v>1</v>
      </c>
      <c r="F413" s="253"/>
      <c r="G413" s="251"/>
    </row>
    <row r="414" spans="1:7" ht="22.5" customHeight="1" x14ac:dyDescent="0.35">
      <c r="A414" s="260" t="s">
        <v>4008</v>
      </c>
      <c r="B414" s="250"/>
      <c r="C414" s="306" t="s">
        <v>6604</v>
      </c>
      <c r="D414" s="250" t="s">
        <v>9</v>
      </c>
      <c r="E414" s="250">
        <v>1</v>
      </c>
      <c r="F414" s="253"/>
      <c r="G414" s="251"/>
    </row>
    <row r="415" spans="1:7" ht="22.5" customHeight="1" x14ac:dyDescent="0.35">
      <c r="A415" s="260"/>
      <c r="B415" s="250"/>
      <c r="C415" s="306"/>
      <c r="D415" s="250"/>
      <c r="E415" s="250"/>
      <c r="F415" s="253"/>
      <c r="G415" s="251"/>
    </row>
    <row r="416" spans="1:7" ht="22.5" customHeight="1" x14ac:dyDescent="0.35">
      <c r="A416" s="260" t="s">
        <v>4009</v>
      </c>
      <c r="B416" s="250"/>
      <c r="C416" s="252" t="s">
        <v>3997</v>
      </c>
      <c r="D416" s="250"/>
      <c r="E416" s="250"/>
      <c r="F416" s="253"/>
      <c r="G416" s="251"/>
    </row>
    <row r="417" spans="1:7" ht="22.5" customHeight="1" x14ac:dyDescent="0.35">
      <c r="A417" s="260" t="s">
        <v>4010</v>
      </c>
      <c r="B417" s="250"/>
      <c r="C417" s="306" t="s">
        <v>6596</v>
      </c>
      <c r="D417" s="250" t="s">
        <v>9</v>
      </c>
      <c r="E417" s="250">
        <v>1</v>
      </c>
      <c r="F417" s="253"/>
      <c r="G417" s="251"/>
    </row>
    <row r="418" spans="1:7" ht="22.5" customHeight="1" x14ac:dyDescent="0.35">
      <c r="A418" s="260" t="s">
        <v>4011</v>
      </c>
      <c r="B418" s="250"/>
      <c r="C418" s="306" t="s">
        <v>6597</v>
      </c>
      <c r="D418" s="250" t="s">
        <v>9</v>
      </c>
      <c r="E418" s="250">
        <v>1</v>
      </c>
      <c r="F418" s="253"/>
      <c r="G418" s="251"/>
    </row>
    <row r="419" spans="1:7" ht="22.5" customHeight="1" x14ac:dyDescent="0.35">
      <c r="A419" s="260" t="s">
        <v>4012</v>
      </c>
      <c r="B419" s="250"/>
      <c r="C419" s="306" t="s">
        <v>6598</v>
      </c>
      <c r="D419" s="250" t="s">
        <v>9</v>
      </c>
      <c r="E419" s="250">
        <v>1</v>
      </c>
      <c r="F419" s="253"/>
      <c r="G419" s="251"/>
    </row>
    <row r="420" spans="1:7" ht="22.5" customHeight="1" thickBot="1" x14ac:dyDescent="0.4">
      <c r="A420" s="260" t="s">
        <v>4013</v>
      </c>
      <c r="B420" s="250"/>
      <c r="C420" s="306" t="s">
        <v>6599</v>
      </c>
      <c r="D420" s="250" t="s">
        <v>9</v>
      </c>
      <c r="E420" s="250">
        <v>1</v>
      </c>
      <c r="F420" s="253"/>
      <c r="G420" s="251"/>
    </row>
    <row r="421" spans="1:7" ht="22.5" customHeight="1" thickBot="1" x14ac:dyDescent="0.4">
      <c r="A421" s="149" t="s">
        <v>6610</v>
      </c>
      <c r="B421" s="150"/>
      <c r="C421" s="151" t="s">
        <v>6505</v>
      </c>
      <c r="D421" s="152"/>
      <c r="E421" s="152"/>
      <c r="F421" s="152"/>
      <c r="G421" s="153"/>
    </row>
    <row r="422" spans="1:7" ht="22.5" customHeight="1" thickBot="1" x14ac:dyDescent="0.4">
      <c r="A422" s="149" t="s">
        <v>6610</v>
      </c>
      <c r="B422" s="150"/>
      <c r="C422" s="151" t="s">
        <v>6507</v>
      </c>
      <c r="D422" s="152"/>
      <c r="E422" s="152"/>
      <c r="F422" s="152"/>
      <c r="G422" s="153"/>
    </row>
    <row r="423" spans="1:7" ht="22.5" customHeight="1" x14ac:dyDescent="0.35">
      <c r="A423" s="260" t="s">
        <v>4014</v>
      </c>
      <c r="B423" s="250"/>
      <c r="C423" s="306" t="s">
        <v>6600</v>
      </c>
      <c r="D423" s="250" t="s">
        <v>9</v>
      </c>
      <c r="E423" s="250">
        <v>1</v>
      </c>
      <c r="F423" s="253"/>
      <c r="G423" s="251"/>
    </row>
    <row r="424" spans="1:7" ht="22.5" customHeight="1" x14ac:dyDescent="0.35">
      <c r="A424" s="260" t="s">
        <v>4015</v>
      </c>
      <c r="B424" s="250"/>
      <c r="C424" s="306" t="s">
        <v>6601</v>
      </c>
      <c r="D424" s="250" t="s">
        <v>9</v>
      </c>
      <c r="E424" s="250">
        <v>1</v>
      </c>
      <c r="F424" s="253"/>
      <c r="G424" s="251"/>
    </row>
    <row r="425" spans="1:7" ht="22.5" customHeight="1" x14ac:dyDescent="0.35">
      <c r="A425" s="260" t="s">
        <v>4016</v>
      </c>
      <c r="B425" s="250"/>
      <c r="C425" s="306" t="s">
        <v>6602</v>
      </c>
      <c r="D425" s="250" t="s">
        <v>9</v>
      </c>
      <c r="E425" s="250">
        <v>1</v>
      </c>
      <c r="F425" s="253"/>
      <c r="G425" s="251"/>
    </row>
    <row r="426" spans="1:7" ht="22.5" customHeight="1" x14ac:dyDescent="0.35">
      <c r="A426" s="260" t="s">
        <v>4017</v>
      </c>
      <c r="B426" s="250"/>
      <c r="C426" s="306" t="s">
        <v>6603</v>
      </c>
      <c r="D426" s="250" t="s">
        <v>9</v>
      </c>
      <c r="E426" s="250">
        <v>1</v>
      </c>
      <c r="F426" s="253"/>
      <c r="G426" s="251"/>
    </row>
    <row r="427" spans="1:7" ht="22.5" customHeight="1" x14ac:dyDescent="0.35">
      <c r="A427" s="260" t="s">
        <v>4018</v>
      </c>
      <c r="B427" s="250"/>
      <c r="C427" s="306" t="s">
        <v>6604</v>
      </c>
      <c r="D427" s="250" t="s">
        <v>9</v>
      </c>
      <c r="E427" s="250">
        <v>1</v>
      </c>
      <c r="F427" s="253"/>
      <c r="G427" s="251"/>
    </row>
    <row r="428" spans="1:7" ht="22.5" customHeight="1" x14ac:dyDescent="0.35">
      <c r="A428" s="249"/>
      <c r="B428" s="250"/>
      <c r="C428" s="306"/>
      <c r="D428" s="250"/>
      <c r="E428" s="250"/>
      <c r="F428" s="253"/>
      <c r="G428" s="251"/>
    </row>
    <row r="429" spans="1:7" ht="26" x14ac:dyDescent="0.35">
      <c r="A429" s="299" t="s">
        <v>4019</v>
      </c>
      <c r="B429" s="139"/>
      <c r="C429" s="281" t="s">
        <v>6608</v>
      </c>
      <c r="D429" s="250"/>
      <c r="E429" s="250"/>
      <c r="F429" s="253"/>
      <c r="G429" s="251"/>
    </row>
    <row r="430" spans="1:7" ht="22.5" customHeight="1" x14ac:dyDescent="0.35">
      <c r="A430" s="249"/>
      <c r="B430" s="250"/>
      <c r="C430" s="306"/>
      <c r="D430" s="250"/>
      <c r="E430" s="250"/>
      <c r="F430" s="253"/>
      <c r="G430" s="251"/>
    </row>
    <row r="431" spans="1:7" ht="22.5" customHeight="1" x14ac:dyDescent="0.35">
      <c r="A431" s="260" t="s">
        <v>4020</v>
      </c>
      <c r="B431" s="250"/>
      <c r="C431" s="252" t="s">
        <v>3996</v>
      </c>
      <c r="D431" s="250"/>
      <c r="E431" s="250"/>
      <c r="F431" s="253"/>
      <c r="G431" s="251"/>
    </row>
    <row r="432" spans="1:7" ht="22.5" customHeight="1" x14ac:dyDescent="0.35">
      <c r="A432" s="260" t="s">
        <v>4021</v>
      </c>
      <c r="B432" s="250"/>
      <c r="C432" s="306" t="s">
        <v>6596</v>
      </c>
      <c r="D432" s="250" t="s">
        <v>9</v>
      </c>
      <c r="E432" s="250">
        <v>1</v>
      </c>
      <c r="F432" s="253"/>
      <c r="G432" s="251"/>
    </row>
    <row r="433" spans="1:7" ht="22.5" customHeight="1" x14ac:dyDescent="0.35">
      <c r="A433" s="260" t="s">
        <v>4022</v>
      </c>
      <c r="B433" s="250"/>
      <c r="C433" s="306" t="s">
        <v>6597</v>
      </c>
      <c r="D433" s="250" t="s">
        <v>9</v>
      </c>
      <c r="E433" s="250">
        <v>1</v>
      </c>
      <c r="F433" s="253"/>
      <c r="G433" s="251"/>
    </row>
    <row r="434" spans="1:7" ht="22.5" customHeight="1" x14ac:dyDescent="0.35">
      <c r="A434" s="260" t="s">
        <v>4023</v>
      </c>
      <c r="B434" s="250"/>
      <c r="C434" s="306" t="s">
        <v>6598</v>
      </c>
      <c r="D434" s="250" t="s">
        <v>9</v>
      </c>
      <c r="E434" s="250">
        <v>1</v>
      </c>
      <c r="F434" s="253"/>
      <c r="G434" s="251"/>
    </row>
    <row r="435" spans="1:7" ht="22.5" customHeight="1" x14ac:dyDescent="0.35">
      <c r="A435" s="260" t="s">
        <v>4024</v>
      </c>
      <c r="B435" s="250"/>
      <c r="C435" s="306" t="s">
        <v>6599</v>
      </c>
      <c r="D435" s="250" t="s">
        <v>9</v>
      </c>
      <c r="E435" s="250">
        <v>1</v>
      </c>
      <c r="F435" s="253"/>
      <c r="G435" s="251"/>
    </row>
    <row r="436" spans="1:7" ht="22.5" customHeight="1" x14ac:dyDescent="0.35">
      <c r="A436" s="260" t="s">
        <v>4025</v>
      </c>
      <c r="B436" s="250"/>
      <c r="C436" s="306" t="s">
        <v>6600</v>
      </c>
      <c r="D436" s="250" t="s">
        <v>9</v>
      </c>
      <c r="E436" s="250">
        <v>1</v>
      </c>
      <c r="F436" s="253"/>
      <c r="G436" s="251"/>
    </row>
    <row r="437" spans="1:7" ht="22.5" customHeight="1" x14ac:dyDescent="0.35">
      <c r="A437" s="260" t="s">
        <v>4026</v>
      </c>
      <c r="B437" s="250"/>
      <c r="C437" s="306" t="s">
        <v>6601</v>
      </c>
      <c r="D437" s="250" t="s">
        <v>9</v>
      </c>
      <c r="E437" s="250">
        <v>1</v>
      </c>
      <c r="F437" s="253"/>
      <c r="G437" s="251"/>
    </row>
    <row r="438" spans="1:7" ht="22.5" customHeight="1" x14ac:dyDescent="0.35">
      <c r="A438" s="260" t="s">
        <v>4027</v>
      </c>
      <c r="B438" s="250"/>
      <c r="C438" s="306" t="s">
        <v>6602</v>
      </c>
      <c r="D438" s="250" t="s">
        <v>9</v>
      </c>
      <c r="E438" s="250">
        <v>1</v>
      </c>
      <c r="F438" s="253"/>
      <c r="G438" s="251"/>
    </row>
    <row r="439" spans="1:7" ht="22.5" customHeight="1" x14ac:dyDescent="0.35">
      <c r="A439" s="260" t="s">
        <v>4028</v>
      </c>
      <c r="B439" s="250"/>
      <c r="C439" s="306" t="s">
        <v>6603</v>
      </c>
      <c r="D439" s="250" t="s">
        <v>9</v>
      </c>
      <c r="E439" s="250">
        <v>1</v>
      </c>
      <c r="F439" s="253"/>
      <c r="G439" s="251"/>
    </row>
    <row r="440" spans="1:7" ht="22.5" customHeight="1" x14ac:dyDescent="0.35">
      <c r="A440" s="260" t="s">
        <v>4029</v>
      </c>
      <c r="B440" s="250"/>
      <c r="C440" s="306" t="s">
        <v>6604</v>
      </c>
      <c r="D440" s="250" t="s">
        <v>9</v>
      </c>
      <c r="E440" s="250">
        <v>1</v>
      </c>
      <c r="F440" s="253"/>
      <c r="G440" s="251"/>
    </row>
    <row r="441" spans="1:7" ht="22.5" customHeight="1" x14ac:dyDescent="0.35">
      <c r="A441" s="260"/>
      <c r="B441" s="250"/>
      <c r="C441" s="306"/>
      <c r="D441" s="250"/>
      <c r="E441" s="250"/>
      <c r="F441" s="253"/>
      <c r="G441" s="251"/>
    </row>
    <row r="442" spans="1:7" ht="22.5" customHeight="1" x14ac:dyDescent="0.35">
      <c r="A442" s="260" t="s">
        <v>4030</v>
      </c>
      <c r="B442" s="250"/>
      <c r="C442" s="252" t="s">
        <v>3997</v>
      </c>
      <c r="D442" s="250"/>
      <c r="E442" s="250"/>
      <c r="F442" s="253"/>
      <c r="G442" s="251"/>
    </row>
    <row r="443" spans="1:7" ht="22.5" customHeight="1" x14ac:dyDescent="0.35">
      <c r="A443" s="260" t="s">
        <v>4031</v>
      </c>
      <c r="B443" s="250"/>
      <c r="C443" s="306" t="s">
        <v>6596</v>
      </c>
      <c r="D443" s="250" t="s">
        <v>9</v>
      </c>
      <c r="E443" s="250">
        <v>1</v>
      </c>
      <c r="F443" s="253"/>
      <c r="G443" s="251"/>
    </row>
    <row r="444" spans="1:7" ht="22.5" customHeight="1" x14ac:dyDescent="0.35">
      <c r="A444" s="260" t="s">
        <v>4032</v>
      </c>
      <c r="B444" s="250"/>
      <c r="C444" s="306" t="s">
        <v>6597</v>
      </c>
      <c r="D444" s="250" t="s">
        <v>9</v>
      </c>
      <c r="E444" s="250">
        <v>1</v>
      </c>
      <c r="F444" s="253"/>
      <c r="G444" s="251"/>
    </row>
    <row r="445" spans="1:7" ht="22.5" customHeight="1" x14ac:dyDescent="0.35">
      <c r="A445" s="260" t="s">
        <v>4033</v>
      </c>
      <c r="B445" s="250"/>
      <c r="C445" s="306" t="s">
        <v>6598</v>
      </c>
      <c r="D445" s="250" t="s">
        <v>9</v>
      </c>
      <c r="E445" s="250">
        <v>1</v>
      </c>
      <c r="F445" s="253"/>
      <c r="G445" s="251"/>
    </row>
    <row r="446" spans="1:7" ht="22.5" customHeight="1" x14ac:dyDescent="0.35">
      <c r="A446" s="260" t="s">
        <v>4034</v>
      </c>
      <c r="B446" s="250"/>
      <c r="C446" s="306" t="s">
        <v>6599</v>
      </c>
      <c r="D446" s="250" t="s">
        <v>9</v>
      </c>
      <c r="E446" s="250">
        <v>1</v>
      </c>
      <c r="F446" s="253"/>
      <c r="G446" s="251"/>
    </row>
    <row r="447" spans="1:7" ht="22.5" customHeight="1" x14ac:dyDescent="0.35">
      <c r="A447" s="260" t="s">
        <v>4035</v>
      </c>
      <c r="B447" s="250"/>
      <c r="C447" s="306" t="s">
        <v>6600</v>
      </c>
      <c r="D447" s="250" t="s">
        <v>9</v>
      </c>
      <c r="E447" s="250">
        <v>1</v>
      </c>
      <c r="F447" s="253"/>
      <c r="G447" s="251"/>
    </row>
    <row r="448" spans="1:7" ht="22.5" customHeight="1" x14ac:dyDescent="0.35">
      <c r="A448" s="260" t="s">
        <v>4036</v>
      </c>
      <c r="B448" s="250"/>
      <c r="C448" s="306" t="s">
        <v>6601</v>
      </c>
      <c r="D448" s="250" t="s">
        <v>9</v>
      </c>
      <c r="E448" s="250">
        <v>1</v>
      </c>
      <c r="F448" s="253"/>
      <c r="G448" s="251"/>
    </row>
    <row r="449" spans="1:7" ht="22.5" customHeight="1" x14ac:dyDescent="0.35">
      <c r="A449" s="260" t="s">
        <v>4037</v>
      </c>
      <c r="B449" s="250"/>
      <c r="C449" s="306" t="s">
        <v>6602</v>
      </c>
      <c r="D449" s="250" t="s">
        <v>9</v>
      </c>
      <c r="E449" s="250">
        <v>1</v>
      </c>
      <c r="F449" s="253"/>
      <c r="G449" s="251"/>
    </row>
    <row r="450" spans="1:7" ht="22.5" customHeight="1" x14ac:dyDescent="0.35">
      <c r="A450" s="260" t="s">
        <v>4038</v>
      </c>
      <c r="B450" s="250"/>
      <c r="C450" s="306" t="s">
        <v>6603</v>
      </c>
      <c r="D450" s="250" t="s">
        <v>9</v>
      </c>
      <c r="E450" s="250">
        <v>1</v>
      </c>
      <c r="F450" s="253"/>
      <c r="G450" s="251"/>
    </row>
    <row r="451" spans="1:7" ht="22.5" customHeight="1" x14ac:dyDescent="0.35">
      <c r="A451" s="260" t="s">
        <v>4039</v>
      </c>
      <c r="B451" s="250"/>
      <c r="C451" s="306" t="s">
        <v>6604</v>
      </c>
      <c r="D451" s="250" t="s">
        <v>9</v>
      </c>
      <c r="E451" s="250">
        <v>1</v>
      </c>
      <c r="F451" s="253"/>
      <c r="G451" s="251"/>
    </row>
    <row r="452" spans="1:7" ht="22.5" customHeight="1" x14ac:dyDescent="0.35">
      <c r="A452" s="249"/>
      <c r="B452" s="250"/>
      <c r="C452" s="306"/>
      <c r="D452" s="250"/>
      <c r="E452" s="250"/>
      <c r="F452" s="253"/>
      <c r="G452" s="251"/>
    </row>
    <row r="453" spans="1:7" ht="26" x14ac:dyDescent="0.35">
      <c r="A453" s="299" t="s">
        <v>4019</v>
      </c>
      <c r="B453" s="139"/>
      <c r="C453" s="281" t="s">
        <v>6609</v>
      </c>
      <c r="D453" s="250"/>
      <c r="E453" s="250"/>
      <c r="F453" s="253"/>
      <c r="G453" s="251"/>
    </row>
    <row r="454" spans="1:7" ht="22.5" customHeight="1" x14ac:dyDescent="0.35">
      <c r="A454" s="249"/>
      <c r="B454" s="250"/>
      <c r="C454" s="306"/>
      <c r="D454" s="250"/>
      <c r="E454" s="250"/>
      <c r="F454" s="253"/>
      <c r="G454" s="251"/>
    </row>
    <row r="455" spans="1:7" ht="22.5" customHeight="1" x14ac:dyDescent="0.35">
      <c r="A455" s="260" t="s">
        <v>4040</v>
      </c>
      <c r="B455" s="250"/>
      <c r="C455" s="252" t="s">
        <v>3996</v>
      </c>
      <c r="D455" s="250"/>
      <c r="E455" s="250"/>
      <c r="F455" s="253"/>
      <c r="G455" s="251"/>
    </row>
    <row r="456" spans="1:7" ht="22.5" customHeight="1" x14ac:dyDescent="0.35">
      <c r="A456" s="260" t="s">
        <v>4041</v>
      </c>
      <c r="B456" s="250"/>
      <c r="C456" s="306" t="s">
        <v>6596</v>
      </c>
      <c r="D456" s="250" t="s">
        <v>9</v>
      </c>
      <c r="E456" s="250">
        <v>1</v>
      </c>
      <c r="F456" s="253"/>
      <c r="G456" s="251"/>
    </row>
    <row r="457" spans="1:7" ht="22.5" customHeight="1" x14ac:dyDescent="0.35">
      <c r="A457" s="260" t="s">
        <v>4042</v>
      </c>
      <c r="B457" s="250"/>
      <c r="C457" s="306" t="s">
        <v>6597</v>
      </c>
      <c r="D457" s="250" t="s">
        <v>9</v>
      </c>
      <c r="E457" s="250">
        <v>1</v>
      </c>
      <c r="F457" s="253"/>
      <c r="G457" s="251"/>
    </row>
    <row r="458" spans="1:7" ht="22.5" customHeight="1" x14ac:dyDescent="0.35">
      <c r="A458" s="260" t="s">
        <v>4043</v>
      </c>
      <c r="B458" s="250"/>
      <c r="C458" s="306" t="s">
        <v>6598</v>
      </c>
      <c r="D458" s="250" t="s">
        <v>9</v>
      </c>
      <c r="E458" s="250">
        <v>1</v>
      </c>
      <c r="F458" s="253"/>
      <c r="G458" s="251"/>
    </row>
    <row r="459" spans="1:7" ht="22.5" customHeight="1" x14ac:dyDescent="0.35">
      <c r="A459" s="260" t="s">
        <v>4044</v>
      </c>
      <c r="B459" s="250"/>
      <c r="C459" s="306" t="s">
        <v>6599</v>
      </c>
      <c r="D459" s="250" t="s">
        <v>9</v>
      </c>
      <c r="E459" s="250">
        <v>1</v>
      </c>
      <c r="F459" s="253"/>
      <c r="G459" s="251"/>
    </row>
    <row r="460" spans="1:7" ht="22.5" customHeight="1" x14ac:dyDescent="0.35">
      <c r="A460" s="260" t="s">
        <v>4045</v>
      </c>
      <c r="B460" s="250"/>
      <c r="C460" s="306" t="s">
        <v>6600</v>
      </c>
      <c r="D460" s="250" t="s">
        <v>9</v>
      </c>
      <c r="E460" s="250">
        <v>1</v>
      </c>
      <c r="F460" s="253"/>
      <c r="G460" s="251"/>
    </row>
    <row r="461" spans="1:7" ht="22.5" customHeight="1" x14ac:dyDescent="0.35">
      <c r="A461" s="260" t="s">
        <v>4046</v>
      </c>
      <c r="B461" s="250"/>
      <c r="C461" s="306" t="s">
        <v>6601</v>
      </c>
      <c r="D461" s="250" t="s">
        <v>9</v>
      </c>
      <c r="E461" s="250">
        <v>1</v>
      </c>
      <c r="F461" s="250"/>
      <c r="G461" s="251"/>
    </row>
    <row r="462" spans="1:7" ht="22.5" customHeight="1" x14ac:dyDescent="0.35">
      <c r="A462" s="260" t="s">
        <v>4047</v>
      </c>
      <c r="B462" s="250"/>
      <c r="C462" s="306" t="s">
        <v>6602</v>
      </c>
      <c r="D462" s="250" t="s">
        <v>9</v>
      </c>
      <c r="E462" s="250">
        <v>1</v>
      </c>
      <c r="F462" s="250"/>
      <c r="G462" s="251"/>
    </row>
    <row r="463" spans="1:7" ht="22.5" customHeight="1" x14ac:dyDescent="0.35">
      <c r="A463" s="260" t="s">
        <v>4048</v>
      </c>
      <c r="B463" s="250"/>
      <c r="C463" s="306" t="s">
        <v>6603</v>
      </c>
      <c r="D463" s="250" t="s">
        <v>9</v>
      </c>
      <c r="E463" s="250">
        <v>1</v>
      </c>
      <c r="F463" s="253"/>
      <c r="G463" s="251"/>
    </row>
    <row r="464" spans="1:7" ht="22.5" customHeight="1" x14ac:dyDescent="0.35">
      <c r="A464" s="260" t="s">
        <v>4049</v>
      </c>
      <c r="B464" s="250"/>
      <c r="C464" s="306" t="s">
        <v>6604</v>
      </c>
      <c r="D464" s="250" t="s">
        <v>9</v>
      </c>
      <c r="E464" s="250">
        <v>1</v>
      </c>
      <c r="F464" s="253"/>
      <c r="G464" s="251"/>
    </row>
    <row r="465" spans="1:7" ht="22.5" customHeight="1" x14ac:dyDescent="0.35">
      <c r="A465" s="260"/>
      <c r="B465" s="250"/>
      <c r="C465" s="306"/>
      <c r="D465" s="250"/>
      <c r="E465" s="250"/>
      <c r="F465" s="253"/>
      <c r="G465" s="251"/>
    </row>
    <row r="466" spans="1:7" ht="22.5" customHeight="1" x14ac:dyDescent="0.35">
      <c r="A466" s="260" t="s">
        <v>4050</v>
      </c>
      <c r="B466" s="250"/>
      <c r="C466" s="252" t="s">
        <v>3997</v>
      </c>
      <c r="D466" s="250"/>
      <c r="E466" s="250"/>
      <c r="F466" s="250"/>
      <c r="G466" s="251"/>
    </row>
    <row r="467" spans="1:7" ht="22.5" customHeight="1" thickBot="1" x14ac:dyDescent="0.4">
      <c r="A467" s="260" t="s">
        <v>4051</v>
      </c>
      <c r="B467" s="250"/>
      <c r="C467" s="306" t="s">
        <v>6596</v>
      </c>
      <c r="D467" s="250" t="s">
        <v>9</v>
      </c>
      <c r="E467" s="250">
        <v>1</v>
      </c>
      <c r="F467" s="253"/>
      <c r="G467" s="251"/>
    </row>
    <row r="468" spans="1:7" ht="22.5" customHeight="1" thickBot="1" x14ac:dyDescent="0.4">
      <c r="A468" s="149" t="s">
        <v>6610</v>
      </c>
      <c r="B468" s="150"/>
      <c r="C468" s="151" t="s">
        <v>6505</v>
      </c>
      <c r="D468" s="152"/>
      <c r="E468" s="152"/>
      <c r="F468" s="152"/>
      <c r="G468" s="153"/>
    </row>
    <row r="469" spans="1:7" ht="22.5" customHeight="1" thickBot="1" x14ac:dyDescent="0.4">
      <c r="A469" s="149" t="s">
        <v>6610</v>
      </c>
      <c r="B469" s="150"/>
      <c r="C469" s="151" t="s">
        <v>6507</v>
      </c>
      <c r="D469" s="152"/>
      <c r="E469" s="152"/>
      <c r="F469" s="152"/>
      <c r="G469" s="153"/>
    </row>
    <row r="470" spans="1:7" ht="22.5" customHeight="1" x14ac:dyDescent="0.35">
      <c r="A470" s="260" t="s">
        <v>4052</v>
      </c>
      <c r="B470" s="250"/>
      <c r="C470" s="306" t="s">
        <v>6597</v>
      </c>
      <c r="D470" s="250" t="s">
        <v>9</v>
      </c>
      <c r="E470" s="250">
        <v>1</v>
      </c>
      <c r="F470" s="253"/>
      <c r="G470" s="251"/>
    </row>
    <row r="471" spans="1:7" ht="22.5" customHeight="1" x14ac:dyDescent="0.35">
      <c r="A471" s="260" t="s">
        <v>4053</v>
      </c>
      <c r="B471" s="250"/>
      <c r="C471" s="306" t="s">
        <v>6598</v>
      </c>
      <c r="D471" s="250" t="s">
        <v>9</v>
      </c>
      <c r="E471" s="250">
        <v>1</v>
      </c>
      <c r="F471" s="250"/>
      <c r="G471" s="251"/>
    </row>
    <row r="472" spans="1:7" ht="22.5" customHeight="1" x14ac:dyDescent="0.35">
      <c r="A472" s="260" t="s">
        <v>4054</v>
      </c>
      <c r="B472" s="250"/>
      <c r="C472" s="306" t="s">
        <v>6599</v>
      </c>
      <c r="D472" s="250" t="s">
        <v>9</v>
      </c>
      <c r="E472" s="250">
        <v>1</v>
      </c>
      <c r="F472" s="253"/>
      <c r="G472" s="251"/>
    </row>
    <row r="473" spans="1:7" ht="22.5" customHeight="1" x14ac:dyDescent="0.35">
      <c r="A473" s="260" t="s">
        <v>4055</v>
      </c>
      <c r="B473" s="250"/>
      <c r="C473" s="306" t="s">
        <v>6600</v>
      </c>
      <c r="D473" s="250" t="s">
        <v>9</v>
      </c>
      <c r="E473" s="250">
        <v>1</v>
      </c>
      <c r="F473" s="253"/>
      <c r="G473" s="251"/>
    </row>
    <row r="474" spans="1:7" ht="22.5" customHeight="1" x14ac:dyDescent="0.35">
      <c r="A474" s="260" t="s">
        <v>4056</v>
      </c>
      <c r="B474" s="250"/>
      <c r="C474" s="306" t="s">
        <v>6601</v>
      </c>
      <c r="D474" s="250" t="s">
        <v>9</v>
      </c>
      <c r="E474" s="250">
        <v>1</v>
      </c>
      <c r="F474" s="253"/>
      <c r="G474" s="251"/>
    </row>
    <row r="475" spans="1:7" ht="22.5" customHeight="1" x14ac:dyDescent="0.35">
      <c r="A475" s="260" t="s">
        <v>4057</v>
      </c>
      <c r="B475" s="250"/>
      <c r="C475" s="306" t="s">
        <v>6602</v>
      </c>
      <c r="D475" s="250" t="s">
        <v>9</v>
      </c>
      <c r="E475" s="250">
        <v>1</v>
      </c>
      <c r="F475" s="250"/>
      <c r="G475" s="251"/>
    </row>
    <row r="476" spans="1:7" ht="22.5" customHeight="1" x14ac:dyDescent="0.35">
      <c r="A476" s="260" t="s">
        <v>4058</v>
      </c>
      <c r="B476" s="250"/>
      <c r="C476" s="306" t="s">
        <v>6603</v>
      </c>
      <c r="D476" s="250" t="s">
        <v>9</v>
      </c>
      <c r="E476" s="250">
        <v>1</v>
      </c>
      <c r="F476" s="253"/>
      <c r="G476" s="251"/>
    </row>
    <row r="477" spans="1:7" ht="22.5" customHeight="1" x14ac:dyDescent="0.35">
      <c r="A477" s="260" t="s">
        <v>4059</v>
      </c>
      <c r="B477" s="250"/>
      <c r="C477" s="306" t="s">
        <v>6604</v>
      </c>
      <c r="D477" s="250" t="s">
        <v>9</v>
      </c>
      <c r="E477" s="250">
        <v>1</v>
      </c>
      <c r="F477" s="253"/>
      <c r="G477" s="251"/>
    </row>
    <row r="478" spans="1:7" ht="22.5" customHeight="1" x14ac:dyDescent="0.35">
      <c r="A478" s="260"/>
      <c r="B478" s="250"/>
      <c r="C478" s="306"/>
      <c r="D478" s="250"/>
      <c r="E478" s="250"/>
      <c r="F478" s="253"/>
      <c r="G478" s="251"/>
    </row>
    <row r="479" spans="1:7" ht="49.5" customHeight="1" x14ac:dyDescent="0.35">
      <c r="A479" s="299" t="s">
        <v>4063</v>
      </c>
      <c r="B479" s="139"/>
      <c r="C479" s="281" t="s">
        <v>4062</v>
      </c>
      <c r="D479" s="250"/>
      <c r="E479" s="250"/>
      <c r="F479" s="253"/>
      <c r="G479" s="251"/>
    </row>
    <row r="480" spans="1:7" ht="22.5" customHeight="1" x14ac:dyDescent="0.35">
      <c r="A480" s="249"/>
      <c r="B480" s="250"/>
      <c r="C480" s="306"/>
      <c r="D480" s="250"/>
      <c r="E480" s="250"/>
      <c r="F480" s="250"/>
      <c r="G480" s="251"/>
    </row>
    <row r="481" spans="1:7" ht="22.5" customHeight="1" x14ac:dyDescent="0.35">
      <c r="A481" s="260" t="s">
        <v>4064</v>
      </c>
      <c r="B481" s="250"/>
      <c r="C481" s="252" t="s">
        <v>4060</v>
      </c>
      <c r="D481" s="250"/>
      <c r="E481" s="250"/>
      <c r="F481" s="253"/>
      <c r="G481" s="251"/>
    </row>
    <row r="482" spans="1:7" ht="23.25" customHeight="1" x14ac:dyDescent="0.35">
      <c r="A482" s="260" t="s">
        <v>4065</v>
      </c>
      <c r="B482" s="250"/>
      <c r="C482" s="257" t="s">
        <v>3595</v>
      </c>
      <c r="D482" s="258" t="s">
        <v>10</v>
      </c>
      <c r="E482" s="258">
        <v>1</v>
      </c>
      <c r="F482" s="253"/>
      <c r="G482" s="251"/>
    </row>
    <row r="483" spans="1:7" ht="22.5" customHeight="1" x14ac:dyDescent="0.35">
      <c r="A483" s="260" t="s">
        <v>4066</v>
      </c>
      <c r="B483" s="250"/>
      <c r="C483" s="257" t="s">
        <v>3596</v>
      </c>
      <c r="D483" s="258" t="s">
        <v>10</v>
      </c>
      <c r="E483" s="258">
        <v>1</v>
      </c>
      <c r="F483" s="250"/>
      <c r="G483" s="251"/>
    </row>
    <row r="484" spans="1:7" ht="22.5" customHeight="1" x14ac:dyDescent="0.35">
      <c r="A484" s="260" t="s">
        <v>4067</v>
      </c>
      <c r="B484" s="250"/>
      <c r="C484" s="257" t="s">
        <v>3597</v>
      </c>
      <c r="D484" s="258" t="s">
        <v>10</v>
      </c>
      <c r="E484" s="258">
        <v>1</v>
      </c>
      <c r="F484" s="253"/>
      <c r="G484" s="251"/>
    </row>
    <row r="485" spans="1:7" ht="22.5" customHeight="1" x14ac:dyDescent="0.35">
      <c r="A485" s="260" t="s">
        <v>4068</v>
      </c>
      <c r="B485" s="250"/>
      <c r="C485" s="257" t="s">
        <v>3598</v>
      </c>
      <c r="D485" s="258" t="s">
        <v>10</v>
      </c>
      <c r="E485" s="258">
        <v>1</v>
      </c>
      <c r="F485" s="253"/>
      <c r="G485" s="251"/>
    </row>
    <row r="486" spans="1:7" ht="22.5" customHeight="1" x14ac:dyDescent="0.35">
      <c r="A486" s="260" t="s">
        <v>4069</v>
      </c>
      <c r="B486" s="250"/>
      <c r="C486" s="257" t="s">
        <v>3599</v>
      </c>
      <c r="D486" s="258" t="s">
        <v>10</v>
      </c>
      <c r="E486" s="258">
        <v>1</v>
      </c>
      <c r="F486" s="253"/>
      <c r="G486" s="251"/>
    </row>
    <row r="487" spans="1:7" ht="22.5" customHeight="1" x14ac:dyDescent="0.35">
      <c r="A487" s="260" t="s">
        <v>4070</v>
      </c>
      <c r="B487" s="250"/>
      <c r="C487" s="257" t="s">
        <v>3600</v>
      </c>
      <c r="D487" s="258" t="s">
        <v>10</v>
      </c>
      <c r="E487" s="258">
        <v>1</v>
      </c>
      <c r="F487" s="250"/>
      <c r="G487" s="251"/>
    </row>
    <row r="488" spans="1:7" ht="22.5" customHeight="1" x14ac:dyDescent="0.35">
      <c r="A488" s="260" t="s">
        <v>4071</v>
      </c>
      <c r="B488" s="250"/>
      <c r="C488" s="257" t="s">
        <v>3601</v>
      </c>
      <c r="D488" s="258" t="s">
        <v>10</v>
      </c>
      <c r="E488" s="258">
        <v>1</v>
      </c>
      <c r="F488" s="253"/>
      <c r="G488" s="251"/>
    </row>
    <row r="489" spans="1:7" ht="22.5" customHeight="1" x14ac:dyDescent="0.35">
      <c r="A489" s="260"/>
      <c r="B489" s="250"/>
      <c r="C489" s="306"/>
      <c r="D489" s="258"/>
      <c r="E489" s="250"/>
      <c r="F489" s="253"/>
      <c r="G489" s="251"/>
    </row>
    <row r="490" spans="1:7" ht="22.5" customHeight="1" x14ac:dyDescent="0.35">
      <c r="A490" s="260" t="s">
        <v>4072</v>
      </c>
      <c r="B490" s="250"/>
      <c r="C490" s="252" t="s">
        <v>4061</v>
      </c>
      <c r="D490" s="258"/>
      <c r="E490" s="250"/>
      <c r="F490" s="253"/>
      <c r="G490" s="251"/>
    </row>
    <row r="491" spans="1:7" ht="22.5" customHeight="1" x14ac:dyDescent="0.35">
      <c r="A491" s="260" t="s">
        <v>4073</v>
      </c>
      <c r="B491" s="250"/>
      <c r="C491" s="257" t="s">
        <v>3595</v>
      </c>
      <c r="D491" s="258" t="s">
        <v>10</v>
      </c>
      <c r="E491" s="250">
        <v>1</v>
      </c>
      <c r="F491" s="250"/>
      <c r="G491" s="251"/>
    </row>
    <row r="492" spans="1:7" ht="22.5" customHeight="1" x14ac:dyDescent="0.35">
      <c r="A492" s="260" t="s">
        <v>4074</v>
      </c>
      <c r="B492" s="250"/>
      <c r="C492" s="257" t="s">
        <v>3596</v>
      </c>
      <c r="D492" s="258" t="s">
        <v>10</v>
      </c>
      <c r="E492" s="250">
        <v>1</v>
      </c>
      <c r="F492" s="253"/>
      <c r="G492" s="251"/>
    </row>
    <row r="493" spans="1:7" ht="22.5" customHeight="1" x14ac:dyDescent="0.35">
      <c r="A493" s="260" t="s">
        <v>4075</v>
      </c>
      <c r="B493" s="250"/>
      <c r="C493" s="257" t="s">
        <v>3597</v>
      </c>
      <c r="D493" s="258" t="s">
        <v>10</v>
      </c>
      <c r="E493" s="250">
        <v>1</v>
      </c>
      <c r="F493" s="253"/>
      <c r="G493" s="251"/>
    </row>
    <row r="494" spans="1:7" ht="22.5" customHeight="1" x14ac:dyDescent="0.35">
      <c r="A494" s="260" t="s">
        <v>4076</v>
      </c>
      <c r="B494" s="250"/>
      <c r="C494" s="257" t="s">
        <v>3598</v>
      </c>
      <c r="D494" s="258" t="s">
        <v>10</v>
      </c>
      <c r="E494" s="250">
        <v>1</v>
      </c>
      <c r="F494" s="253"/>
      <c r="G494" s="251"/>
    </row>
    <row r="495" spans="1:7" ht="22.5" customHeight="1" x14ac:dyDescent="0.35">
      <c r="A495" s="260" t="s">
        <v>4077</v>
      </c>
      <c r="B495" s="250"/>
      <c r="C495" s="257" t="s">
        <v>3599</v>
      </c>
      <c r="D495" s="258" t="s">
        <v>10</v>
      </c>
      <c r="E495" s="250">
        <v>1</v>
      </c>
      <c r="F495" s="250"/>
      <c r="G495" s="251"/>
    </row>
    <row r="496" spans="1:7" ht="22.5" customHeight="1" x14ac:dyDescent="0.35">
      <c r="A496" s="260" t="s">
        <v>4078</v>
      </c>
      <c r="B496" s="250"/>
      <c r="C496" s="257" t="s">
        <v>3600</v>
      </c>
      <c r="D496" s="258" t="s">
        <v>10</v>
      </c>
      <c r="E496" s="250">
        <v>1</v>
      </c>
      <c r="F496" s="253"/>
      <c r="G496" s="251"/>
    </row>
    <row r="497" spans="1:7" ht="22.5" customHeight="1" x14ac:dyDescent="0.35">
      <c r="A497" s="260" t="s">
        <v>4079</v>
      </c>
      <c r="B497" s="250"/>
      <c r="C497" s="257" t="s">
        <v>3601</v>
      </c>
      <c r="D497" s="258" t="s">
        <v>10</v>
      </c>
      <c r="E497" s="250">
        <v>1</v>
      </c>
      <c r="F497" s="253"/>
      <c r="G497" s="251"/>
    </row>
    <row r="498" spans="1:7" ht="22.5" customHeight="1" x14ac:dyDescent="0.35">
      <c r="A498" s="260" t="s">
        <v>4080</v>
      </c>
      <c r="B498" s="250"/>
      <c r="C498" s="257" t="s">
        <v>3606</v>
      </c>
      <c r="D498" s="258" t="s">
        <v>10</v>
      </c>
      <c r="E498" s="250">
        <v>1</v>
      </c>
      <c r="F498" s="253"/>
      <c r="G498" s="251"/>
    </row>
    <row r="499" spans="1:7" ht="22.5" customHeight="1" x14ac:dyDescent="0.35">
      <c r="A499" s="260" t="s">
        <v>4081</v>
      </c>
      <c r="B499" s="250"/>
      <c r="C499" s="257" t="s">
        <v>3607</v>
      </c>
      <c r="D499" s="258" t="s">
        <v>10</v>
      </c>
      <c r="E499" s="250">
        <v>1</v>
      </c>
      <c r="F499" s="253"/>
      <c r="G499" s="251"/>
    </row>
    <row r="500" spans="1:7" ht="22.5" customHeight="1" x14ac:dyDescent="0.35">
      <c r="A500" s="260" t="s">
        <v>4082</v>
      </c>
      <c r="B500" s="250"/>
      <c r="C500" s="257" t="s">
        <v>3608</v>
      </c>
      <c r="D500" s="258" t="s">
        <v>10</v>
      </c>
      <c r="E500" s="250">
        <v>1</v>
      </c>
      <c r="F500" s="250"/>
      <c r="G500" s="251"/>
    </row>
    <row r="501" spans="1:7" ht="22.5" customHeight="1" x14ac:dyDescent="0.35">
      <c r="A501" s="260" t="s">
        <v>4083</v>
      </c>
      <c r="B501" s="250"/>
      <c r="C501" s="257" t="s">
        <v>3609</v>
      </c>
      <c r="D501" s="258" t="s">
        <v>10</v>
      </c>
      <c r="E501" s="250">
        <v>1</v>
      </c>
      <c r="F501" s="253"/>
      <c r="G501" s="251"/>
    </row>
    <row r="502" spans="1:7" ht="22.5" customHeight="1" x14ac:dyDescent="0.35">
      <c r="A502" s="260" t="s">
        <v>4084</v>
      </c>
      <c r="B502" s="250"/>
      <c r="C502" s="257" t="s">
        <v>3610</v>
      </c>
      <c r="D502" s="258" t="s">
        <v>10</v>
      </c>
      <c r="E502" s="250">
        <v>1</v>
      </c>
      <c r="F502" s="253"/>
      <c r="G502" s="251"/>
    </row>
    <row r="503" spans="1:7" ht="22.5" customHeight="1" x14ac:dyDescent="0.35">
      <c r="A503" s="260"/>
      <c r="B503" s="250"/>
      <c r="C503" s="306"/>
      <c r="D503" s="258"/>
      <c r="E503" s="250"/>
      <c r="F503" s="253"/>
      <c r="G503" s="251"/>
    </row>
    <row r="504" spans="1:7" ht="22.5" customHeight="1" x14ac:dyDescent="0.35">
      <c r="A504" s="260" t="s">
        <v>4113</v>
      </c>
      <c r="B504" s="250"/>
      <c r="C504" s="252" t="s">
        <v>4085</v>
      </c>
      <c r="D504" s="258"/>
      <c r="E504" s="250"/>
      <c r="F504" s="250"/>
      <c r="G504" s="251"/>
    </row>
    <row r="505" spans="1:7" ht="41.25" customHeight="1" x14ac:dyDescent="0.35">
      <c r="A505" s="260" t="s">
        <v>4114</v>
      </c>
      <c r="B505" s="250"/>
      <c r="C505" s="257" t="s">
        <v>4086</v>
      </c>
      <c r="D505" s="258" t="s">
        <v>10</v>
      </c>
      <c r="E505" s="250">
        <v>1</v>
      </c>
      <c r="F505" s="253"/>
      <c r="G505" s="251"/>
    </row>
    <row r="506" spans="1:7" ht="42" customHeight="1" x14ac:dyDescent="0.35">
      <c r="A506" s="260" t="s">
        <v>4115</v>
      </c>
      <c r="B506" s="250"/>
      <c r="C506" s="257" t="s">
        <v>4088</v>
      </c>
      <c r="D506" s="258" t="s">
        <v>10</v>
      </c>
      <c r="E506" s="250">
        <v>1</v>
      </c>
      <c r="F506" s="253"/>
      <c r="G506" s="251"/>
    </row>
    <row r="507" spans="1:7" ht="42" customHeight="1" x14ac:dyDescent="0.35">
      <c r="A507" s="260" t="s">
        <v>4116</v>
      </c>
      <c r="B507" s="250"/>
      <c r="C507" s="257" t="s">
        <v>4087</v>
      </c>
      <c r="D507" s="258" t="s">
        <v>10</v>
      </c>
      <c r="E507" s="250">
        <v>1</v>
      </c>
      <c r="F507" s="253"/>
      <c r="G507" s="251"/>
    </row>
    <row r="508" spans="1:7" ht="42" customHeight="1" thickBot="1" x14ac:dyDescent="0.4">
      <c r="A508" s="260" t="s">
        <v>4117</v>
      </c>
      <c r="B508" s="250"/>
      <c r="C508" s="257" t="s">
        <v>4095</v>
      </c>
      <c r="D508" s="258" t="s">
        <v>10</v>
      </c>
      <c r="E508" s="250">
        <v>1</v>
      </c>
      <c r="F508" s="253"/>
      <c r="G508" s="251"/>
    </row>
    <row r="509" spans="1:7" ht="42" customHeight="1" thickBot="1" x14ac:dyDescent="0.4">
      <c r="A509" s="149" t="s">
        <v>6610</v>
      </c>
      <c r="B509" s="150"/>
      <c r="C509" s="151" t="s">
        <v>6505</v>
      </c>
      <c r="D509" s="152"/>
      <c r="E509" s="152"/>
      <c r="F509" s="152"/>
      <c r="G509" s="153"/>
    </row>
    <row r="510" spans="1:7" ht="42" customHeight="1" thickBot="1" x14ac:dyDescent="0.4">
      <c r="A510" s="149" t="s">
        <v>6610</v>
      </c>
      <c r="B510" s="150"/>
      <c r="C510" s="151" t="s">
        <v>6507</v>
      </c>
      <c r="D510" s="152"/>
      <c r="E510" s="152"/>
      <c r="F510" s="152"/>
      <c r="G510" s="153"/>
    </row>
    <row r="511" spans="1:7" ht="42" customHeight="1" x14ac:dyDescent="0.35">
      <c r="A511" s="260" t="s">
        <v>4118</v>
      </c>
      <c r="B511" s="250"/>
      <c r="C511" s="257" t="s">
        <v>4089</v>
      </c>
      <c r="D511" s="258" t="s">
        <v>10</v>
      </c>
      <c r="E511" s="250">
        <v>1</v>
      </c>
      <c r="F511" s="253"/>
      <c r="G511" s="251"/>
    </row>
    <row r="512" spans="1:7" ht="42" customHeight="1" x14ac:dyDescent="0.35">
      <c r="A512" s="260" t="s">
        <v>4119</v>
      </c>
      <c r="B512" s="250"/>
      <c r="C512" s="257" t="s">
        <v>4097</v>
      </c>
      <c r="D512" s="258" t="s">
        <v>10</v>
      </c>
      <c r="E512" s="250">
        <v>1</v>
      </c>
      <c r="F512" s="253"/>
      <c r="G512" s="251"/>
    </row>
    <row r="513" spans="1:7" ht="42" customHeight="1" x14ac:dyDescent="0.35">
      <c r="A513" s="260" t="s">
        <v>4120</v>
      </c>
      <c r="B513" s="250"/>
      <c r="C513" s="257" t="s">
        <v>4090</v>
      </c>
      <c r="D513" s="258" t="s">
        <v>10</v>
      </c>
      <c r="E513" s="250">
        <v>1</v>
      </c>
      <c r="F513" s="253"/>
      <c r="G513" s="251"/>
    </row>
    <row r="514" spans="1:7" ht="42" customHeight="1" x14ac:dyDescent="0.35">
      <c r="A514" s="260" t="s">
        <v>4121</v>
      </c>
      <c r="B514" s="250"/>
      <c r="C514" s="257" t="s">
        <v>4091</v>
      </c>
      <c r="D514" s="258" t="s">
        <v>10</v>
      </c>
      <c r="E514" s="250">
        <v>1</v>
      </c>
      <c r="F514" s="253"/>
      <c r="G514" s="251"/>
    </row>
    <row r="515" spans="1:7" ht="42" customHeight="1" x14ac:dyDescent="0.35">
      <c r="A515" s="260" t="s">
        <v>4122</v>
      </c>
      <c r="B515" s="250"/>
      <c r="C515" s="257" t="s">
        <v>4096</v>
      </c>
      <c r="D515" s="258" t="s">
        <v>10</v>
      </c>
      <c r="E515" s="250">
        <v>1</v>
      </c>
      <c r="F515" s="253"/>
      <c r="G515" s="251"/>
    </row>
    <row r="516" spans="1:7" ht="42" customHeight="1" x14ac:dyDescent="0.35">
      <c r="A516" s="260" t="s">
        <v>4123</v>
      </c>
      <c r="B516" s="250"/>
      <c r="C516" s="257" t="s">
        <v>4092</v>
      </c>
      <c r="D516" s="258" t="s">
        <v>10</v>
      </c>
      <c r="E516" s="250">
        <v>1</v>
      </c>
      <c r="F516" s="253"/>
      <c r="G516" s="251"/>
    </row>
    <row r="517" spans="1:7" ht="42" customHeight="1" x14ac:dyDescent="0.35">
      <c r="A517" s="260" t="s">
        <v>4124</v>
      </c>
      <c r="B517" s="250"/>
      <c r="C517" s="257" t="s">
        <v>4098</v>
      </c>
      <c r="D517" s="258" t="s">
        <v>10</v>
      </c>
      <c r="E517" s="250">
        <v>1</v>
      </c>
      <c r="F517" s="253"/>
      <c r="G517" s="251"/>
    </row>
    <row r="518" spans="1:7" ht="42" customHeight="1" x14ac:dyDescent="0.35">
      <c r="A518" s="260" t="s">
        <v>4125</v>
      </c>
      <c r="B518" s="250"/>
      <c r="C518" s="257" t="s">
        <v>4093</v>
      </c>
      <c r="D518" s="258" t="s">
        <v>10</v>
      </c>
      <c r="E518" s="250">
        <v>1</v>
      </c>
      <c r="F518" s="253"/>
      <c r="G518" s="251"/>
    </row>
    <row r="519" spans="1:7" ht="42" customHeight="1" x14ac:dyDescent="0.35">
      <c r="A519" s="260" t="s">
        <v>4126</v>
      </c>
      <c r="B519" s="250"/>
      <c r="C519" s="257" t="s">
        <v>4094</v>
      </c>
      <c r="D519" s="258" t="s">
        <v>10</v>
      </c>
      <c r="E519" s="250">
        <v>1</v>
      </c>
      <c r="F519" s="253"/>
      <c r="G519" s="251"/>
    </row>
    <row r="520" spans="1:7" ht="22.5" customHeight="1" x14ac:dyDescent="0.35">
      <c r="A520" s="260"/>
      <c r="B520" s="250"/>
      <c r="C520" s="257"/>
      <c r="D520" s="258"/>
      <c r="E520" s="250"/>
      <c r="F520" s="253"/>
      <c r="G520" s="251"/>
    </row>
    <row r="521" spans="1:7" ht="22.5" customHeight="1" x14ac:dyDescent="0.35">
      <c r="A521" s="260" t="s">
        <v>4127</v>
      </c>
      <c r="B521" s="250"/>
      <c r="C521" s="252" t="s">
        <v>4099</v>
      </c>
      <c r="D521" s="258"/>
      <c r="E521" s="250"/>
      <c r="F521" s="253"/>
      <c r="G521" s="251"/>
    </row>
    <row r="522" spans="1:7" ht="54.9" customHeight="1" x14ac:dyDescent="0.35">
      <c r="A522" s="260" t="s">
        <v>4128</v>
      </c>
      <c r="B522" s="250"/>
      <c r="C522" s="257" t="s">
        <v>4100</v>
      </c>
      <c r="D522" s="258" t="s">
        <v>10</v>
      </c>
      <c r="E522" s="250">
        <v>1</v>
      </c>
      <c r="F522" s="253"/>
      <c r="G522" s="251"/>
    </row>
    <row r="523" spans="1:7" ht="54.9" customHeight="1" x14ac:dyDescent="0.35">
      <c r="A523" s="260" t="s">
        <v>4129</v>
      </c>
      <c r="B523" s="250"/>
      <c r="C523" s="257" t="s">
        <v>4104</v>
      </c>
      <c r="D523" s="258" t="s">
        <v>10</v>
      </c>
      <c r="E523" s="250">
        <v>1</v>
      </c>
      <c r="F523" s="253"/>
      <c r="G523" s="251"/>
    </row>
    <row r="524" spans="1:7" ht="54.9" customHeight="1" x14ac:dyDescent="0.35">
      <c r="A524" s="260" t="s">
        <v>4130</v>
      </c>
      <c r="B524" s="250"/>
      <c r="C524" s="257" t="s">
        <v>4101</v>
      </c>
      <c r="D524" s="258" t="s">
        <v>10</v>
      </c>
      <c r="E524" s="250">
        <v>1</v>
      </c>
      <c r="F524" s="253"/>
      <c r="G524" s="251"/>
    </row>
    <row r="525" spans="1:7" ht="54.9" customHeight="1" x14ac:dyDescent="0.35">
      <c r="A525" s="260" t="s">
        <v>4131</v>
      </c>
      <c r="B525" s="250"/>
      <c r="C525" s="257" t="s">
        <v>4105</v>
      </c>
      <c r="D525" s="258" t="s">
        <v>10</v>
      </c>
      <c r="E525" s="250">
        <v>1</v>
      </c>
      <c r="F525" s="253"/>
      <c r="G525" s="251"/>
    </row>
    <row r="526" spans="1:7" ht="54.9" customHeight="1" x14ac:dyDescent="0.35">
      <c r="A526" s="260" t="s">
        <v>4132</v>
      </c>
      <c r="B526" s="250"/>
      <c r="C526" s="257" t="s">
        <v>4106</v>
      </c>
      <c r="D526" s="258" t="s">
        <v>10</v>
      </c>
      <c r="E526" s="250">
        <v>1</v>
      </c>
      <c r="F526" s="253"/>
      <c r="G526" s="251"/>
    </row>
    <row r="527" spans="1:7" ht="54.9" customHeight="1" x14ac:dyDescent="0.35">
      <c r="A527" s="260" t="s">
        <v>4133</v>
      </c>
      <c r="B527" s="250"/>
      <c r="C527" s="257" t="s">
        <v>4102</v>
      </c>
      <c r="D527" s="258" t="s">
        <v>10</v>
      </c>
      <c r="E527" s="250">
        <v>1</v>
      </c>
      <c r="F527" s="253"/>
      <c r="G527" s="251"/>
    </row>
    <row r="528" spans="1:7" ht="54.9" customHeight="1" x14ac:dyDescent="0.35">
      <c r="A528" s="260" t="s">
        <v>4134</v>
      </c>
      <c r="B528" s="250"/>
      <c r="C528" s="257" t="s">
        <v>4103</v>
      </c>
      <c r="D528" s="258" t="s">
        <v>10</v>
      </c>
      <c r="E528" s="250">
        <v>1</v>
      </c>
      <c r="F528" s="253"/>
      <c r="G528" s="251"/>
    </row>
    <row r="529" spans="1:7" ht="54.9" customHeight="1" x14ac:dyDescent="0.35">
      <c r="A529" s="260" t="s">
        <v>4135</v>
      </c>
      <c r="B529" s="250"/>
      <c r="C529" s="257" t="s">
        <v>4107</v>
      </c>
      <c r="D529" s="258" t="s">
        <v>10</v>
      </c>
      <c r="E529" s="250">
        <v>1</v>
      </c>
      <c r="F529" s="253"/>
      <c r="G529" s="251"/>
    </row>
    <row r="530" spans="1:7" ht="54.9" customHeight="1" x14ac:dyDescent="0.35">
      <c r="A530" s="260" t="s">
        <v>4136</v>
      </c>
      <c r="B530" s="250"/>
      <c r="C530" s="257" t="s">
        <v>4108</v>
      </c>
      <c r="D530" s="258" t="s">
        <v>10</v>
      </c>
      <c r="E530" s="250">
        <v>1</v>
      </c>
      <c r="F530" s="253"/>
      <c r="G530" s="251"/>
    </row>
    <row r="531" spans="1:7" ht="54.9" customHeight="1" thickBot="1" x14ac:dyDescent="0.4">
      <c r="A531" s="260" t="s">
        <v>4137</v>
      </c>
      <c r="B531" s="250"/>
      <c r="C531" s="257" t="s">
        <v>4109</v>
      </c>
      <c r="D531" s="258" t="s">
        <v>10</v>
      </c>
      <c r="E531" s="250">
        <v>1</v>
      </c>
      <c r="F531" s="253"/>
      <c r="G531" s="251"/>
    </row>
    <row r="532" spans="1:7" ht="54.9" customHeight="1" thickBot="1" x14ac:dyDescent="0.4">
      <c r="A532" s="149" t="s">
        <v>6610</v>
      </c>
      <c r="B532" s="150"/>
      <c r="C532" s="151" t="s">
        <v>6505</v>
      </c>
      <c r="D532" s="152"/>
      <c r="E532" s="152"/>
      <c r="F532" s="152"/>
      <c r="G532" s="153"/>
    </row>
    <row r="533" spans="1:7" ht="54.9" customHeight="1" thickBot="1" x14ac:dyDescent="0.4">
      <c r="A533" s="149" t="s">
        <v>6610</v>
      </c>
      <c r="B533" s="150"/>
      <c r="C533" s="151" t="s">
        <v>6507</v>
      </c>
      <c r="D533" s="152"/>
      <c r="E533" s="152"/>
      <c r="F533" s="152"/>
      <c r="G533" s="153"/>
    </row>
    <row r="534" spans="1:7" ht="54.9" customHeight="1" x14ac:dyDescent="0.35">
      <c r="A534" s="260" t="s">
        <v>4138</v>
      </c>
      <c r="B534" s="250"/>
      <c r="C534" s="257" t="s">
        <v>4110</v>
      </c>
      <c r="D534" s="258" t="s">
        <v>10</v>
      </c>
      <c r="E534" s="250">
        <v>1</v>
      </c>
      <c r="F534" s="253"/>
      <c r="G534" s="251"/>
    </row>
    <row r="535" spans="1:7" ht="54.9" customHeight="1" x14ac:dyDescent="0.35">
      <c r="A535" s="260" t="s">
        <v>4139</v>
      </c>
      <c r="B535" s="250"/>
      <c r="C535" s="257" t="s">
        <v>4111</v>
      </c>
      <c r="D535" s="258" t="s">
        <v>10</v>
      </c>
      <c r="E535" s="250">
        <v>1</v>
      </c>
      <c r="F535" s="253"/>
      <c r="G535" s="251"/>
    </row>
    <row r="536" spans="1:7" ht="54.9" customHeight="1" x14ac:dyDescent="0.35">
      <c r="A536" s="260" t="s">
        <v>4140</v>
      </c>
      <c r="B536" s="250"/>
      <c r="C536" s="257" t="s">
        <v>4112</v>
      </c>
      <c r="D536" s="258" t="s">
        <v>10</v>
      </c>
      <c r="E536" s="250">
        <v>1</v>
      </c>
      <c r="F536" s="253"/>
      <c r="G536" s="251"/>
    </row>
    <row r="537" spans="1:7" ht="22.5" customHeight="1" x14ac:dyDescent="0.35">
      <c r="A537" s="260"/>
      <c r="B537" s="250"/>
      <c r="C537" s="257"/>
      <c r="D537" s="258"/>
      <c r="E537" s="250"/>
      <c r="F537" s="253"/>
      <c r="G537" s="251"/>
    </row>
    <row r="538" spans="1:7" ht="22.5" customHeight="1" x14ac:dyDescent="0.35">
      <c r="A538" s="260" t="s">
        <v>4142</v>
      </c>
      <c r="B538" s="250"/>
      <c r="C538" s="252" t="s">
        <v>4141</v>
      </c>
      <c r="D538" s="258"/>
      <c r="E538" s="250"/>
      <c r="F538" s="253"/>
      <c r="G538" s="251"/>
    </row>
    <row r="539" spans="1:7" ht="22.5" customHeight="1" x14ac:dyDescent="0.35">
      <c r="A539" s="260"/>
      <c r="B539" s="250"/>
      <c r="C539" s="257" t="s">
        <v>6175</v>
      </c>
      <c r="D539" s="258"/>
      <c r="E539" s="250"/>
      <c r="F539" s="253"/>
      <c r="G539" s="251"/>
    </row>
    <row r="540" spans="1:7" ht="22.5" customHeight="1" x14ac:dyDescent="0.35">
      <c r="A540" s="260" t="s">
        <v>4143</v>
      </c>
      <c r="B540" s="250"/>
      <c r="C540" s="257" t="s">
        <v>3600</v>
      </c>
      <c r="D540" s="258" t="s">
        <v>10</v>
      </c>
      <c r="E540" s="250">
        <v>1</v>
      </c>
      <c r="F540" s="253"/>
      <c r="G540" s="251"/>
    </row>
    <row r="541" spans="1:7" ht="22.5" customHeight="1" x14ac:dyDescent="0.35">
      <c r="A541" s="260" t="s">
        <v>4144</v>
      </c>
      <c r="B541" s="250"/>
      <c r="C541" s="257" t="s">
        <v>3601</v>
      </c>
      <c r="D541" s="258" t="s">
        <v>10</v>
      </c>
      <c r="E541" s="250">
        <v>1</v>
      </c>
      <c r="F541" s="253"/>
      <c r="G541" s="251"/>
    </row>
    <row r="542" spans="1:7" ht="22.5" customHeight="1" x14ac:dyDescent="0.35">
      <c r="A542" s="260" t="s">
        <v>4145</v>
      </c>
      <c r="B542" s="250"/>
      <c r="C542" s="257" t="s">
        <v>3606</v>
      </c>
      <c r="D542" s="258" t="s">
        <v>10</v>
      </c>
      <c r="E542" s="250">
        <v>1</v>
      </c>
      <c r="F542" s="253"/>
      <c r="G542" s="251"/>
    </row>
    <row r="543" spans="1:7" ht="22.5" customHeight="1" x14ac:dyDescent="0.35">
      <c r="A543" s="260" t="s">
        <v>4146</v>
      </c>
      <c r="B543" s="250"/>
      <c r="C543" s="257" t="s">
        <v>3607</v>
      </c>
      <c r="D543" s="258" t="s">
        <v>10</v>
      </c>
      <c r="E543" s="250">
        <v>1</v>
      </c>
      <c r="F543" s="253"/>
      <c r="G543" s="251"/>
    </row>
    <row r="544" spans="1:7" ht="22.5" customHeight="1" x14ac:dyDescent="0.35">
      <c r="A544" s="260" t="s">
        <v>4147</v>
      </c>
      <c r="B544" s="250"/>
      <c r="C544" s="257" t="s">
        <v>3608</v>
      </c>
      <c r="D544" s="258" t="s">
        <v>10</v>
      </c>
      <c r="E544" s="250">
        <v>1</v>
      </c>
      <c r="F544" s="253"/>
      <c r="G544" s="251"/>
    </row>
    <row r="545" spans="1:7" ht="22.5" customHeight="1" x14ac:dyDescent="0.35">
      <c r="A545" s="260" t="s">
        <v>4148</v>
      </c>
      <c r="B545" s="250"/>
      <c r="C545" s="257" t="s">
        <v>3609</v>
      </c>
      <c r="D545" s="258" t="s">
        <v>10</v>
      </c>
      <c r="E545" s="250">
        <v>1</v>
      </c>
      <c r="F545" s="253"/>
      <c r="G545" s="251"/>
    </row>
    <row r="546" spans="1:7" ht="22.5" customHeight="1" x14ac:dyDescent="0.35">
      <c r="A546" s="260" t="s">
        <v>4149</v>
      </c>
      <c r="B546" s="250"/>
      <c r="C546" s="257" t="s">
        <v>3610</v>
      </c>
      <c r="D546" s="258" t="s">
        <v>10</v>
      </c>
      <c r="E546" s="250">
        <v>1</v>
      </c>
      <c r="F546" s="253"/>
      <c r="G546" s="251"/>
    </row>
    <row r="547" spans="1:7" ht="22.5" customHeight="1" x14ac:dyDescent="0.35">
      <c r="A547" s="260" t="s">
        <v>4150</v>
      </c>
      <c r="B547" s="250"/>
      <c r="C547" s="257" t="s">
        <v>3611</v>
      </c>
      <c r="D547" s="258" t="s">
        <v>10</v>
      </c>
      <c r="E547" s="250">
        <v>1</v>
      </c>
      <c r="F547" s="253"/>
      <c r="G547" s="251"/>
    </row>
    <row r="548" spans="1:7" ht="22.5" customHeight="1" x14ac:dyDescent="0.35">
      <c r="A548" s="260" t="s">
        <v>4151</v>
      </c>
      <c r="B548" s="250"/>
      <c r="C548" s="257" t="s">
        <v>3612</v>
      </c>
      <c r="D548" s="258" t="s">
        <v>10</v>
      </c>
      <c r="E548" s="250">
        <v>1</v>
      </c>
      <c r="F548" s="253"/>
      <c r="G548" s="251"/>
    </row>
    <row r="549" spans="1:7" ht="22.5" customHeight="1" x14ac:dyDescent="0.35">
      <c r="A549" s="260" t="s">
        <v>4152</v>
      </c>
      <c r="B549" s="250"/>
      <c r="C549" s="257" t="s">
        <v>3613</v>
      </c>
      <c r="D549" s="258" t="s">
        <v>10</v>
      </c>
      <c r="E549" s="250">
        <v>1</v>
      </c>
      <c r="F549" s="253"/>
      <c r="G549" s="251"/>
    </row>
    <row r="550" spans="1:7" ht="22.5" customHeight="1" x14ac:dyDescent="0.35">
      <c r="A550" s="260" t="s">
        <v>4153</v>
      </c>
      <c r="B550" s="250"/>
      <c r="C550" s="257" t="s">
        <v>3614</v>
      </c>
      <c r="D550" s="258" t="s">
        <v>10</v>
      </c>
      <c r="E550" s="250">
        <v>1</v>
      </c>
      <c r="F550" s="253"/>
      <c r="G550" s="251"/>
    </row>
    <row r="551" spans="1:7" ht="22.5" customHeight="1" x14ac:dyDescent="0.35">
      <c r="A551" s="260" t="s">
        <v>4154</v>
      </c>
      <c r="B551" s="250"/>
      <c r="C551" s="257" t="s">
        <v>3615</v>
      </c>
      <c r="D551" s="258" t="s">
        <v>10</v>
      </c>
      <c r="E551" s="250">
        <v>1</v>
      </c>
      <c r="F551" s="253"/>
      <c r="G551" s="251"/>
    </row>
    <row r="552" spans="1:7" ht="22.5" customHeight="1" x14ac:dyDescent="0.35">
      <c r="A552" s="260" t="s">
        <v>4155</v>
      </c>
      <c r="B552" s="250"/>
      <c r="C552" s="257" t="s">
        <v>3616</v>
      </c>
      <c r="D552" s="258" t="s">
        <v>10</v>
      </c>
      <c r="E552" s="250">
        <v>1</v>
      </c>
      <c r="F552" s="253"/>
      <c r="G552" s="251"/>
    </row>
    <row r="553" spans="1:7" ht="22.5" customHeight="1" x14ac:dyDescent="0.35">
      <c r="A553" s="260" t="s">
        <v>4158</v>
      </c>
      <c r="B553" s="250"/>
      <c r="C553" s="257" t="s">
        <v>3617</v>
      </c>
      <c r="D553" s="258" t="s">
        <v>10</v>
      </c>
      <c r="E553" s="250">
        <v>1</v>
      </c>
      <c r="F553" s="253"/>
      <c r="G553" s="251"/>
    </row>
    <row r="554" spans="1:7" ht="22.5" customHeight="1" x14ac:dyDescent="0.35">
      <c r="A554" s="260" t="s">
        <v>4159</v>
      </c>
      <c r="B554" s="250"/>
      <c r="C554" s="257" t="s">
        <v>3618</v>
      </c>
      <c r="D554" s="258" t="s">
        <v>10</v>
      </c>
      <c r="E554" s="250">
        <v>1</v>
      </c>
      <c r="F554" s="253"/>
      <c r="G554" s="251"/>
    </row>
    <row r="555" spans="1:7" ht="22.5" customHeight="1" x14ac:dyDescent="0.35">
      <c r="A555" s="260"/>
      <c r="B555" s="250"/>
      <c r="C555" s="257"/>
      <c r="D555" s="258"/>
      <c r="E555" s="250"/>
      <c r="F555" s="253"/>
      <c r="G555" s="251"/>
    </row>
    <row r="556" spans="1:7" ht="22.5" customHeight="1" x14ac:dyDescent="0.35">
      <c r="A556" s="260" t="s">
        <v>4156</v>
      </c>
      <c r="B556" s="250"/>
      <c r="C556" s="259" t="s">
        <v>6173</v>
      </c>
      <c r="D556" s="258"/>
      <c r="E556" s="250"/>
      <c r="F556" s="253"/>
      <c r="G556" s="251"/>
    </row>
    <row r="557" spans="1:7" ht="22.5" customHeight="1" x14ac:dyDescent="0.35">
      <c r="A557" s="260"/>
      <c r="B557" s="250"/>
      <c r="C557" s="257" t="s">
        <v>6174</v>
      </c>
      <c r="D557" s="258"/>
      <c r="E557" s="250"/>
      <c r="F557" s="253"/>
      <c r="G557" s="251"/>
    </row>
    <row r="558" spans="1:7" ht="22.5" customHeight="1" x14ac:dyDescent="0.35">
      <c r="A558" s="260" t="s">
        <v>4160</v>
      </c>
      <c r="B558" s="250"/>
      <c r="C558" s="257" t="s">
        <v>3600</v>
      </c>
      <c r="D558" s="258" t="s">
        <v>10</v>
      </c>
      <c r="E558" s="250">
        <v>1</v>
      </c>
      <c r="F558" s="253"/>
      <c r="G558" s="251"/>
    </row>
    <row r="559" spans="1:7" ht="22.5" customHeight="1" x14ac:dyDescent="0.35">
      <c r="A559" s="260" t="s">
        <v>4161</v>
      </c>
      <c r="B559" s="250"/>
      <c r="C559" s="257" t="s">
        <v>3601</v>
      </c>
      <c r="D559" s="258" t="s">
        <v>10</v>
      </c>
      <c r="E559" s="250">
        <v>1</v>
      </c>
      <c r="F559" s="253"/>
      <c r="G559" s="251"/>
    </row>
    <row r="560" spans="1:7" ht="22.5" customHeight="1" x14ac:dyDescent="0.35">
      <c r="A560" s="260" t="s">
        <v>4162</v>
      </c>
      <c r="B560" s="250"/>
      <c r="C560" s="257" t="s">
        <v>3606</v>
      </c>
      <c r="D560" s="258" t="s">
        <v>10</v>
      </c>
      <c r="E560" s="250">
        <v>1</v>
      </c>
      <c r="F560" s="253"/>
      <c r="G560" s="251"/>
    </row>
    <row r="561" spans="1:7" ht="22.5" customHeight="1" x14ac:dyDescent="0.35">
      <c r="A561" s="260" t="s">
        <v>4163</v>
      </c>
      <c r="B561" s="250"/>
      <c r="C561" s="257" t="s">
        <v>3607</v>
      </c>
      <c r="D561" s="258" t="s">
        <v>10</v>
      </c>
      <c r="E561" s="250">
        <v>1</v>
      </c>
      <c r="F561" s="253"/>
      <c r="G561" s="251"/>
    </row>
    <row r="562" spans="1:7" ht="22.5" customHeight="1" x14ac:dyDescent="0.35">
      <c r="A562" s="260" t="s">
        <v>4164</v>
      </c>
      <c r="B562" s="250"/>
      <c r="C562" s="257" t="s">
        <v>3608</v>
      </c>
      <c r="D562" s="258" t="s">
        <v>10</v>
      </c>
      <c r="E562" s="250">
        <v>1</v>
      </c>
      <c r="F562" s="253"/>
      <c r="G562" s="251"/>
    </row>
    <row r="563" spans="1:7" ht="22.5" customHeight="1" x14ac:dyDescent="0.35">
      <c r="A563" s="260" t="s">
        <v>4165</v>
      </c>
      <c r="B563" s="250"/>
      <c r="C563" s="257" t="s">
        <v>3609</v>
      </c>
      <c r="D563" s="258" t="s">
        <v>10</v>
      </c>
      <c r="E563" s="250">
        <v>1</v>
      </c>
      <c r="F563" s="253"/>
      <c r="G563" s="251"/>
    </row>
    <row r="564" spans="1:7" ht="22.5" customHeight="1" x14ac:dyDescent="0.35">
      <c r="A564" s="260" t="s">
        <v>4166</v>
      </c>
      <c r="B564" s="250"/>
      <c r="C564" s="257" t="s">
        <v>3610</v>
      </c>
      <c r="D564" s="258" t="s">
        <v>10</v>
      </c>
      <c r="E564" s="250">
        <v>1</v>
      </c>
      <c r="F564" s="253"/>
      <c r="G564" s="251"/>
    </row>
    <row r="565" spans="1:7" ht="22.5" customHeight="1" x14ac:dyDescent="0.35">
      <c r="A565" s="260" t="s">
        <v>4167</v>
      </c>
      <c r="B565" s="250"/>
      <c r="C565" s="257" t="s">
        <v>3611</v>
      </c>
      <c r="D565" s="258" t="s">
        <v>10</v>
      </c>
      <c r="E565" s="250">
        <v>1</v>
      </c>
      <c r="F565" s="253"/>
      <c r="G565" s="251"/>
    </row>
    <row r="566" spans="1:7" ht="22.5" customHeight="1" x14ac:dyDescent="0.35">
      <c r="A566" s="260" t="s">
        <v>4168</v>
      </c>
      <c r="B566" s="250"/>
      <c r="C566" s="257" t="s">
        <v>3612</v>
      </c>
      <c r="D566" s="258" t="s">
        <v>10</v>
      </c>
      <c r="E566" s="250">
        <v>1</v>
      </c>
      <c r="F566" s="253"/>
      <c r="G566" s="251"/>
    </row>
    <row r="567" spans="1:7" ht="22.5" customHeight="1" x14ac:dyDescent="0.35">
      <c r="A567" s="260" t="s">
        <v>4169</v>
      </c>
      <c r="B567" s="250"/>
      <c r="C567" s="257" t="s">
        <v>3613</v>
      </c>
      <c r="D567" s="258" t="s">
        <v>10</v>
      </c>
      <c r="E567" s="250">
        <v>1</v>
      </c>
      <c r="F567" s="253"/>
      <c r="G567" s="251"/>
    </row>
    <row r="568" spans="1:7" ht="22.5" customHeight="1" x14ac:dyDescent="0.35">
      <c r="A568" s="260" t="s">
        <v>4170</v>
      </c>
      <c r="B568" s="250"/>
      <c r="C568" s="257" t="s">
        <v>3614</v>
      </c>
      <c r="D568" s="258" t="s">
        <v>10</v>
      </c>
      <c r="E568" s="250">
        <v>1</v>
      </c>
      <c r="F568" s="253"/>
      <c r="G568" s="251"/>
    </row>
    <row r="569" spans="1:7" ht="22.5" customHeight="1" x14ac:dyDescent="0.35">
      <c r="A569" s="260" t="s">
        <v>4171</v>
      </c>
      <c r="B569" s="250"/>
      <c r="C569" s="257" t="s">
        <v>3615</v>
      </c>
      <c r="D569" s="258" t="s">
        <v>10</v>
      </c>
      <c r="E569" s="250">
        <v>1</v>
      </c>
      <c r="F569" s="253"/>
      <c r="G569" s="251"/>
    </row>
    <row r="570" spans="1:7" ht="22.5" customHeight="1" x14ac:dyDescent="0.35">
      <c r="A570" s="260" t="s">
        <v>4172</v>
      </c>
      <c r="B570" s="250"/>
      <c r="C570" s="257" t="s">
        <v>3616</v>
      </c>
      <c r="D570" s="258" t="s">
        <v>10</v>
      </c>
      <c r="E570" s="250">
        <v>1</v>
      </c>
      <c r="F570" s="253"/>
      <c r="G570" s="251"/>
    </row>
    <row r="571" spans="1:7" ht="22.5" customHeight="1" x14ac:dyDescent="0.35">
      <c r="A571" s="260" t="s">
        <v>4173</v>
      </c>
      <c r="B571" s="250"/>
      <c r="C571" s="257" t="s">
        <v>3617</v>
      </c>
      <c r="D571" s="258" t="s">
        <v>10</v>
      </c>
      <c r="E571" s="250">
        <v>1</v>
      </c>
      <c r="F571" s="253"/>
      <c r="G571" s="251"/>
    </row>
    <row r="572" spans="1:7" ht="22.5" customHeight="1" thickBot="1" x14ac:dyDescent="0.4">
      <c r="A572" s="260" t="s">
        <v>4174</v>
      </c>
      <c r="B572" s="250"/>
      <c r="C572" s="257" t="s">
        <v>3618</v>
      </c>
      <c r="D572" s="258" t="s">
        <v>10</v>
      </c>
      <c r="E572" s="250">
        <v>1</v>
      </c>
      <c r="F572" s="253"/>
      <c r="G572" s="251"/>
    </row>
    <row r="573" spans="1:7" ht="22.5" customHeight="1" thickBot="1" x14ac:dyDescent="0.4">
      <c r="A573" s="149" t="s">
        <v>6610</v>
      </c>
      <c r="B573" s="150"/>
      <c r="C573" s="151" t="s">
        <v>6505</v>
      </c>
      <c r="D573" s="152"/>
      <c r="E573" s="152"/>
      <c r="F573" s="152"/>
      <c r="G573" s="153"/>
    </row>
    <row r="574" spans="1:7" ht="22.5" customHeight="1" thickBot="1" x14ac:dyDescent="0.4">
      <c r="A574" s="149" t="s">
        <v>6610</v>
      </c>
      <c r="B574" s="150"/>
      <c r="C574" s="151" t="s">
        <v>6507</v>
      </c>
      <c r="D574" s="152"/>
      <c r="E574" s="152"/>
      <c r="F574" s="152"/>
      <c r="G574" s="153"/>
    </row>
    <row r="575" spans="1:7" ht="22.5" customHeight="1" x14ac:dyDescent="0.35">
      <c r="A575" s="260" t="s">
        <v>4157</v>
      </c>
      <c r="B575" s="250"/>
      <c r="C575" s="259" t="s">
        <v>6172</v>
      </c>
      <c r="D575" s="258"/>
      <c r="E575" s="250"/>
      <c r="F575" s="253"/>
      <c r="G575" s="251"/>
    </row>
    <row r="576" spans="1:7" ht="22.5" customHeight="1" x14ac:dyDescent="0.35">
      <c r="A576" s="260"/>
      <c r="B576" s="250"/>
      <c r="C576" s="257" t="s">
        <v>6174</v>
      </c>
      <c r="D576" s="258"/>
      <c r="E576" s="250"/>
      <c r="F576" s="253"/>
      <c r="G576" s="251"/>
    </row>
    <row r="577" spans="1:7" ht="22.5" customHeight="1" x14ac:dyDescent="0.35">
      <c r="A577" s="260" t="s">
        <v>4175</v>
      </c>
      <c r="B577" s="250"/>
      <c r="C577" s="257" t="s">
        <v>3600</v>
      </c>
      <c r="D577" s="258" t="s">
        <v>10</v>
      </c>
      <c r="E577" s="250">
        <v>1</v>
      </c>
      <c r="F577" s="253"/>
      <c r="G577" s="251"/>
    </row>
    <row r="578" spans="1:7" ht="22.5" customHeight="1" x14ac:dyDescent="0.35">
      <c r="A578" s="260" t="s">
        <v>4176</v>
      </c>
      <c r="B578" s="250"/>
      <c r="C578" s="257" t="s">
        <v>3601</v>
      </c>
      <c r="D578" s="258" t="s">
        <v>10</v>
      </c>
      <c r="E578" s="250">
        <v>1</v>
      </c>
      <c r="F578" s="253"/>
      <c r="G578" s="251"/>
    </row>
    <row r="579" spans="1:7" ht="22.5" customHeight="1" x14ac:dyDescent="0.35">
      <c r="A579" s="260" t="s">
        <v>4177</v>
      </c>
      <c r="B579" s="250"/>
      <c r="C579" s="257" t="s">
        <v>3606</v>
      </c>
      <c r="D579" s="258" t="s">
        <v>10</v>
      </c>
      <c r="E579" s="250">
        <v>1</v>
      </c>
      <c r="F579" s="253"/>
      <c r="G579" s="251"/>
    </row>
    <row r="580" spans="1:7" ht="22.5" customHeight="1" x14ac:dyDescent="0.35">
      <c r="A580" s="260" t="s">
        <v>4178</v>
      </c>
      <c r="B580" s="250"/>
      <c r="C580" s="257" t="s">
        <v>3607</v>
      </c>
      <c r="D580" s="258" t="s">
        <v>10</v>
      </c>
      <c r="E580" s="250">
        <v>1</v>
      </c>
      <c r="F580" s="253"/>
      <c r="G580" s="251"/>
    </row>
    <row r="581" spans="1:7" ht="22.5" customHeight="1" x14ac:dyDescent="0.35">
      <c r="A581" s="260" t="s">
        <v>4179</v>
      </c>
      <c r="B581" s="250"/>
      <c r="C581" s="257" t="s">
        <v>3608</v>
      </c>
      <c r="D581" s="258" t="s">
        <v>10</v>
      </c>
      <c r="E581" s="250">
        <v>1</v>
      </c>
      <c r="F581" s="253"/>
      <c r="G581" s="251"/>
    </row>
    <row r="582" spans="1:7" ht="22.5" customHeight="1" x14ac:dyDescent="0.35">
      <c r="A582" s="260" t="s">
        <v>4180</v>
      </c>
      <c r="B582" s="250"/>
      <c r="C582" s="257" t="s">
        <v>3609</v>
      </c>
      <c r="D582" s="258" t="s">
        <v>10</v>
      </c>
      <c r="E582" s="250">
        <v>1</v>
      </c>
      <c r="F582" s="253"/>
      <c r="G582" s="251"/>
    </row>
    <row r="583" spans="1:7" ht="22.5" customHeight="1" x14ac:dyDescent="0.35">
      <c r="A583" s="260" t="s">
        <v>4181</v>
      </c>
      <c r="B583" s="250"/>
      <c r="C583" s="257" t="s">
        <v>3610</v>
      </c>
      <c r="D583" s="258" t="s">
        <v>10</v>
      </c>
      <c r="E583" s="250">
        <v>1</v>
      </c>
      <c r="F583" s="253"/>
      <c r="G583" s="251"/>
    </row>
    <row r="584" spans="1:7" ht="22.5" customHeight="1" x14ac:dyDescent="0.35">
      <c r="A584" s="260" t="s">
        <v>4182</v>
      </c>
      <c r="B584" s="250"/>
      <c r="C584" s="257" t="s">
        <v>3611</v>
      </c>
      <c r="D584" s="258" t="s">
        <v>10</v>
      </c>
      <c r="E584" s="250">
        <v>1</v>
      </c>
      <c r="F584" s="253"/>
      <c r="G584" s="251"/>
    </row>
    <row r="585" spans="1:7" ht="22.5" customHeight="1" x14ac:dyDescent="0.35">
      <c r="A585" s="260" t="s">
        <v>4183</v>
      </c>
      <c r="B585" s="250"/>
      <c r="C585" s="257" t="s">
        <v>3612</v>
      </c>
      <c r="D585" s="258" t="s">
        <v>10</v>
      </c>
      <c r="E585" s="250">
        <v>1</v>
      </c>
      <c r="F585" s="253"/>
      <c r="G585" s="251"/>
    </row>
    <row r="586" spans="1:7" ht="22.5" customHeight="1" x14ac:dyDescent="0.35">
      <c r="A586" s="260" t="s">
        <v>4184</v>
      </c>
      <c r="B586" s="250"/>
      <c r="C586" s="257" t="s">
        <v>3613</v>
      </c>
      <c r="D586" s="258" t="s">
        <v>10</v>
      </c>
      <c r="E586" s="250">
        <v>1</v>
      </c>
      <c r="F586" s="253"/>
      <c r="G586" s="251"/>
    </row>
    <row r="587" spans="1:7" ht="22.5" customHeight="1" x14ac:dyDescent="0.35">
      <c r="A587" s="260" t="s">
        <v>4185</v>
      </c>
      <c r="B587" s="250"/>
      <c r="C587" s="257" t="s">
        <v>3614</v>
      </c>
      <c r="D587" s="258" t="s">
        <v>10</v>
      </c>
      <c r="E587" s="250">
        <v>1</v>
      </c>
      <c r="F587" s="253"/>
      <c r="G587" s="251"/>
    </row>
    <row r="588" spans="1:7" ht="22.5" customHeight="1" x14ac:dyDescent="0.35">
      <c r="A588" s="260" t="s">
        <v>4186</v>
      </c>
      <c r="B588" s="250"/>
      <c r="C588" s="257" t="s">
        <v>3615</v>
      </c>
      <c r="D588" s="258" t="s">
        <v>10</v>
      </c>
      <c r="E588" s="250">
        <v>1</v>
      </c>
      <c r="F588" s="253"/>
      <c r="G588" s="251"/>
    </row>
    <row r="589" spans="1:7" ht="22.5" customHeight="1" x14ac:dyDescent="0.35">
      <c r="A589" s="260" t="s">
        <v>4187</v>
      </c>
      <c r="B589" s="250"/>
      <c r="C589" s="257" t="s">
        <v>3616</v>
      </c>
      <c r="D589" s="258" t="s">
        <v>10</v>
      </c>
      <c r="E589" s="250">
        <v>1</v>
      </c>
      <c r="F589" s="253"/>
      <c r="G589" s="251"/>
    </row>
    <row r="590" spans="1:7" ht="22.5" customHeight="1" x14ac:dyDescent="0.35">
      <c r="A590" s="260" t="s">
        <v>4188</v>
      </c>
      <c r="B590" s="250"/>
      <c r="C590" s="257" t="s">
        <v>3617</v>
      </c>
      <c r="D590" s="258" t="s">
        <v>10</v>
      </c>
      <c r="E590" s="250">
        <v>1</v>
      </c>
      <c r="F590" s="253"/>
      <c r="G590" s="251"/>
    </row>
    <row r="591" spans="1:7" ht="22.5" customHeight="1" x14ac:dyDescent="0.35">
      <c r="A591" s="260" t="s">
        <v>4189</v>
      </c>
      <c r="B591" s="250"/>
      <c r="C591" s="257" t="s">
        <v>3618</v>
      </c>
      <c r="D591" s="258" t="s">
        <v>10</v>
      </c>
      <c r="E591" s="250">
        <v>1</v>
      </c>
      <c r="F591" s="253"/>
      <c r="G591" s="251"/>
    </row>
    <row r="592" spans="1:7" ht="22.5" customHeight="1" thickBot="1" x14ac:dyDescent="0.4">
      <c r="A592" s="249"/>
      <c r="B592" s="250"/>
      <c r="C592" s="245"/>
      <c r="D592" s="250"/>
      <c r="E592" s="250"/>
      <c r="F592" s="250"/>
      <c r="G592" s="251"/>
    </row>
    <row r="593" spans="1:7" ht="22.5" customHeight="1" thickBot="1" x14ac:dyDescent="0.4">
      <c r="A593" s="267"/>
      <c r="B593" s="268"/>
      <c r="C593" s="269" t="s">
        <v>4829</v>
      </c>
      <c r="D593" s="270"/>
      <c r="E593" s="271"/>
      <c r="F593" s="272"/>
      <c r="G593" s="273"/>
    </row>
    <row r="594" spans="1:7" ht="22.5" customHeight="1" x14ac:dyDescent="0.35">
      <c r="A594" s="59"/>
      <c r="B594" s="40"/>
      <c r="C594" s="40"/>
      <c r="D594" s="40"/>
      <c r="E594" s="40"/>
      <c r="G594" s="40"/>
    </row>
    <row r="595" spans="1:7" ht="22.5" customHeight="1" x14ac:dyDescent="0.35">
      <c r="A595" s="59"/>
      <c r="B595" s="40"/>
      <c r="C595" s="40"/>
      <c r="D595" s="40"/>
      <c r="E595" s="40"/>
      <c r="G595" s="40"/>
    </row>
    <row r="596" spans="1:7" ht="22.5" customHeight="1" x14ac:dyDescent="0.35">
      <c r="A596" s="59"/>
      <c r="B596" s="40"/>
      <c r="C596" s="40"/>
      <c r="D596" s="40"/>
      <c r="E596" s="40"/>
      <c r="G596" s="40"/>
    </row>
    <row r="597" spans="1:7" ht="22.5" customHeight="1" x14ac:dyDescent="0.35">
      <c r="A597" s="59"/>
      <c r="B597" s="40"/>
      <c r="C597" s="40"/>
      <c r="D597" s="40"/>
      <c r="E597" s="40"/>
      <c r="G597" s="40"/>
    </row>
    <row r="598" spans="1:7" ht="22.5" customHeight="1" x14ac:dyDescent="0.35">
      <c r="A598" s="59"/>
      <c r="B598" s="40"/>
      <c r="C598" s="40"/>
      <c r="D598" s="40"/>
      <c r="E598" s="40"/>
      <c r="G598" s="40"/>
    </row>
    <row r="599" spans="1:7" ht="22.5" customHeight="1" x14ac:dyDescent="0.35">
      <c r="A599" s="59"/>
      <c r="B599" s="40"/>
      <c r="C599" s="40"/>
      <c r="D599" s="40"/>
      <c r="E599" s="40"/>
      <c r="G599" s="40"/>
    </row>
    <row r="600" spans="1:7" ht="22.5" customHeight="1" x14ac:dyDescent="0.35">
      <c r="A600" s="59"/>
      <c r="B600" s="40"/>
      <c r="C600" s="40"/>
      <c r="D600" s="40"/>
      <c r="E600" s="40"/>
      <c r="G600" s="40"/>
    </row>
    <row r="601" spans="1:7" ht="22.5" customHeight="1" x14ac:dyDescent="0.35">
      <c r="A601" s="59"/>
      <c r="B601" s="40"/>
      <c r="C601" s="40"/>
      <c r="D601" s="40"/>
      <c r="E601" s="40"/>
      <c r="G601" s="40"/>
    </row>
    <row r="602" spans="1:7" ht="22.5" customHeight="1" x14ac:dyDescent="0.35">
      <c r="A602" s="59"/>
      <c r="B602" s="40"/>
      <c r="C602" s="40"/>
      <c r="D602" s="40"/>
      <c r="E602" s="40"/>
      <c r="G602" s="40"/>
    </row>
    <row r="603" spans="1:7" ht="22.5" customHeight="1" x14ac:dyDescent="0.35">
      <c r="A603" s="59"/>
      <c r="B603" s="40"/>
      <c r="C603" s="40"/>
      <c r="D603" s="40"/>
      <c r="E603" s="40"/>
      <c r="G603" s="40"/>
    </row>
    <row r="604" spans="1:7" ht="22.5" customHeight="1" x14ac:dyDescent="0.35">
      <c r="A604" s="59"/>
      <c r="B604" s="40"/>
      <c r="C604" s="40"/>
      <c r="D604" s="40"/>
      <c r="E604" s="40"/>
      <c r="G604" s="40"/>
    </row>
    <row r="605" spans="1:7" ht="22.5" customHeight="1" x14ac:dyDescent="0.35">
      <c r="A605" s="59"/>
      <c r="B605" s="40"/>
      <c r="C605" s="40"/>
      <c r="D605" s="40"/>
      <c r="E605" s="40"/>
      <c r="G605" s="40"/>
    </row>
    <row r="606" spans="1:7" ht="22.5" customHeight="1" x14ac:dyDescent="0.35">
      <c r="A606" s="59"/>
      <c r="B606" s="40"/>
      <c r="C606" s="40"/>
      <c r="D606" s="40"/>
      <c r="E606" s="40"/>
      <c r="G606" s="40"/>
    </row>
    <row r="607" spans="1:7" ht="22.5" customHeight="1" x14ac:dyDescent="0.35">
      <c r="A607" s="59"/>
      <c r="B607" s="40"/>
      <c r="C607" s="40"/>
      <c r="D607" s="40"/>
      <c r="E607" s="40"/>
      <c r="G607" s="40"/>
    </row>
    <row r="608" spans="1:7" ht="22.5" customHeight="1" x14ac:dyDescent="0.35">
      <c r="A608" s="59"/>
      <c r="B608" s="40"/>
      <c r="C608" s="40"/>
      <c r="D608" s="40"/>
      <c r="E608" s="40"/>
      <c r="G608" s="40"/>
    </row>
    <row r="609" spans="1:7" ht="22.5" customHeight="1" x14ac:dyDescent="0.35">
      <c r="A609" s="59"/>
      <c r="B609" s="40"/>
      <c r="C609" s="40"/>
      <c r="D609" s="40"/>
      <c r="E609" s="40"/>
      <c r="G609" s="40"/>
    </row>
    <row r="610" spans="1:7" ht="22.5" customHeight="1" x14ac:dyDescent="0.35">
      <c r="A610" s="59"/>
      <c r="B610" s="40"/>
      <c r="C610" s="40"/>
      <c r="D610" s="40"/>
      <c r="E610" s="40"/>
      <c r="G610" s="40"/>
    </row>
    <row r="611" spans="1:7" ht="22.5" customHeight="1" x14ac:dyDescent="0.35">
      <c r="A611" s="59"/>
      <c r="B611" s="40"/>
      <c r="C611" s="40"/>
      <c r="D611" s="40"/>
      <c r="E611" s="40"/>
      <c r="G611" s="40"/>
    </row>
    <row r="612" spans="1:7" ht="22.5" customHeight="1" x14ac:dyDescent="0.35">
      <c r="A612" s="59"/>
      <c r="B612" s="40"/>
      <c r="C612" s="40"/>
      <c r="D612" s="40"/>
      <c r="E612" s="40"/>
      <c r="G612" s="40"/>
    </row>
    <row r="613" spans="1:7" ht="22.5" customHeight="1" x14ac:dyDescent="0.35">
      <c r="A613" s="59"/>
      <c r="B613" s="40"/>
      <c r="C613" s="40"/>
      <c r="D613" s="40"/>
      <c r="E613" s="40"/>
      <c r="G613" s="40"/>
    </row>
    <row r="614" spans="1:7" ht="22.5" customHeight="1" x14ac:dyDescent="0.35">
      <c r="A614" s="59"/>
      <c r="B614" s="40"/>
      <c r="C614" s="40"/>
      <c r="D614" s="40"/>
      <c r="E614" s="40"/>
      <c r="G614" s="40"/>
    </row>
    <row r="615" spans="1:7" ht="22.5" customHeight="1" x14ac:dyDescent="0.35">
      <c r="A615" s="59"/>
      <c r="B615" s="40"/>
      <c r="C615" s="40"/>
      <c r="D615" s="40"/>
      <c r="E615" s="40"/>
      <c r="G615" s="40"/>
    </row>
    <row r="616" spans="1:7" ht="22.5" customHeight="1" x14ac:dyDescent="0.35">
      <c r="A616" s="59"/>
      <c r="B616" s="40"/>
      <c r="C616" s="40"/>
      <c r="D616" s="40"/>
      <c r="E616" s="40"/>
      <c r="G616" s="40"/>
    </row>
    <row r="617" spans="1:7" ht="22.5" customHeight="1" x14ac:dyDescent="0.35">
      <c r="A617" s="59"/>
      <c r="B617" s="40"/>
      <c r="C617" s="40"/>
      <c r="D617" s="40"/>
      <c r="E617" s="40"/>
      <c r="G617" s="40"/>
    </row>
    <row r="618" spans="1:7" ht="22.5" customHeight="1" x14ac:dyDescent="0.35">
      <c r="A618" s="59"/>
      <c r="B618" s="40"/>
      <c r="C618" s="40"/>
      <c r="D618" s="40"/>
      <c r="E618" s="40"/>
      <c r="G618" s="40"/>
    </row>
    <row r="619" spans="1:7" ht="22.5" customHeight="1" x14ac:dyDescent="0.35">
      <c r="A619" s="59"/>
      <c r="B619" s="40"/>
      <c r="C619" s="40"/>
      <c r="D619" s="40"/>
      <c r="E619" s="40"/>
      <c r="G619" s="40"/>
    </row>
    <row r="620" spans="1:7" ht="22.5" customHeight="1" x14ac:dyDescent="0.35">
      <c r="A620" s="59"/>
      <c r="B620" s="40"/>
      <c r="C620" s="40"/>
      <c r="D620" s="40"/>
      <c r="E620" s="40"/>
      <c r="G620" s="40"/>
    </row>
    <row r="621" spans="1:7" ht="22.5" customHeight="1" x14ac:dyDescent="0.35">
      <c r="A621" s="59"/>
      <c r="B621" s="40"/>
      <c r="C621" s="40"/>
      <c r="D621" s="40"/>
      <c r="E621" s="40"/>
      <c r="G621" s="40"/>
    </row>
    <row r="622" spans="1:7" ht="22.5" customHeight="1" x14ac:dyDescent="0.35">
      <c r="A622" s="59"/>
      <c r="B622" s="40"/>
      <c r="C622" s="40"/>
      <c r="D622" s="40"/>
      <c r="E622" s="40"/>
      <c r="G622" s="40"/>
    </row>
    <row r="623" spans="1:7" ht="22.5" customHeight="1" x14ac:dyDescent="0.35">
      <c r="A623" s="59"/>
      <c r="B623" s="40"/>
      <c r="C623" s="40"/>
      <c r="D623" s="40"/>
      <c r="E623" s="40"/>
      <c r="G623" s="40"/>
    </row>
    <row r="624" spans="1:7" ht="22.5" customHeight="1" x14ac:dyDescent="0.35">
      <c r="A624" s="59"/>
      <c r="B624" s="40"/>
      <c r="C624" s="40"/>
      <c r="D624" s="40"/>
      <c r="E624" s="40"/>
      <c r="G624" s="40"/>
    </row>
    <row r="625" spans="1:7" ht="22.5" customHeight="1" x14ac:dyDescent="0.35">
      <c r="A625" s="59"/>
      <c r="B625" s="40"/>
      <c r="C625" s="40"/>
      <c r="D625" s="40"/>
      <c r="E625" s="40"/>
      <c r="G625" s="40"/>
    </row>
    <row r="626" spans="1:7" ht="22.5" customHeight="1" x14ac:dyDescent="0.35">
      <c r="A626" s="59"/>
      <c r="B626" s="40"/>
      <c r="C626" s="40"/>
      <c r="D626" s="40"/>
      <c r="E626" s="40"/>
      <c r="G626" s="40"/>
    </row>
    <row r="627" spans="1:7" ht="22.5" customHeight="1" x14ac:dyDescent="0.35">
      <c r="A627" s="59"/>
      <c r="B627" s="40"/>
      <c r="C627" s="40"/>
      <c r="D627" s="40"/>
      <c r="E627" s="40"/>
      <c r="G627" s="40"/>
    </row>
    <row r="628" spans="1:7" ht="22.5" customHeight="1" x14ac:dyDescent="0.35">
      <c r="A628" s="59"/>
      <c r="B628" s="40"/>
      <c r="C628" s="40"/>
      <c r="D628" s="40"/>
      <c r="E628" s="40"/>
      <c r="G628" s="40"/>
    </row>
    <row r="629" spans="1:7" ht="22.5" customHeight="1" x14ac:dyDescent="0.35">
      <c r="A629" s="59"/>
      <c r="B629" s="40"/>
      <c r="C629" s="40"/>
      <c r="D629" s="40"/>
      <c r="E629" s="40"/>
      <c r="G629" s="40"/>
    </row>
    <row r="630" spans="1:7" ht="22.5" customHeight="1" x14ac:dyDescent="0.35">
      <c r="A630" s="59"/>
      <c r="B630" s="40"/>
      <c r="C630" s="40"/>
      <c r="D630" s="40"/>
      <c r="E630" s="40"/>
      <c r="G630" s="40"/>
    </row>
    <row r="631" spans="1:7" ht="22.5" customHeight="1" x14ac:dyDescent="0.35">
      <c r="A631" s="59"/>
      <c r="B631" s="40"/>
      <c r="C631" s="40"/>
      <c r="D631" s="40"/>
      <c r="E631" s="40"/>
      <c r="G631" s="40"/>
    </row>
    <row r="632" spans="1:7" ht="22.5" customHeight="1" x14ac:dyDescent="0.35">
      <c r="A632" s="59"/>
      <c r="B632" s="40"/>
      <c r="C632" s="40"/>
      <c r="D632" s="40"/>
      <c r="E632" s="40"/>
      <c r="G632" s="40"/>
    </row>
    <row r="633" spans="1:7" ht="22.5" customHeight="1" x14ac:dyDescent="0.35">
      <c r="A633" s="59"/>
      <c r="B633" s="40"/>
      <c r="C633" s="40"/>
      <c r="D633" s="40"/>
      <c r="E633" s="40"/>
      <c r="G633" s="40"/>
    </row>
    <row r="634" spans="1:7" ht="22.5" customHeight="1" x14ac:dyDescent="0.35">
      <c r="A634" s="59"/>
      <c r="B634" s="40"/>
      <c r="C634" s="40"/>
      <c r="D634" s="40"/>
      <c r="E634" s="40"/>
      <c r="G634" s="40"/>
    </row>
    <row r="635" spans="1:7" ht="22.5" customHeight="1" x14ac:dyDescent="0.35">
      <c r="A635" s="59"/>
      <c r="B635" s="40"/>
      <c r="C635" s="40"/>
      <c r="D635" s="40"/>
      <c r="E635" s="40"/>
      <c r="G635" s="40"/>
    </row>
    <row r="636" spans="1:7" ht="22.5" customHeight="1" x14ac:dyDescent="0.35">
      <c r="A636" s="59"/>
      <c r="B636" s="40"/>
      <c r="C636" s="40"/>
      <c r="D636" s="40"/>
      <c r="E636" s="40"/>
      <c r="G636" s="40"/>
    </row>
    <row r="637" spans="1:7" ht="22.5" customHeight="1" x14ac:dyDescent="0.35">
      <c r="A637" s="59"/>
      <c r="B637" s="40"/>
      <c r="C637" s="40"/>
      <c r="D637" s="40"/>
      <c r="E637" s="40"/>
      <c r="G637" s="40"/>
    </row>
    <row r="638" spans="1:7" ht="22.5" customHeight="1" x14ac:dyDescent="0.35">
      <c r="A638" s="59"/>
      <c r="B638" s="40"/>
      <c r="C638" s="40"/>
      <c r="D638" s="40"/>
      <c r="E638" s="40"/>
      <c r="G638" s="40"/>
    </row>
    <row r="639" spans="1:7" ht="22.5" customHeight="1" x14ac:dyDescent="0.35">
      <c r="A639" s="59"/>
      <c r="B639" s="40"/>
      <c r="C639" s="40"/>
      <c r="D639" s="40"/>
      <c r="E639" s="40"/>
      <c r="G639" s="40"/>
    </row>
    <row r="640" spans="1:7" ht="22.5" customHeight="1" x14ac:dyDescent="0.35">
      <c r="A640" s="59"/>
      <c r="B640" s="40"/>
      <c r="C640" s="40"/>
      <c r="D640" s="40"/>
      <c r="E640" s="40"/>
      <c r="G640" s="40"/>
    </row>
    <row r="641" spans="1:7" ht="22.5" customHeight="1" x14ac:dyDescent="0.35">
      <c r="A641" s="59"/>
      <c r="B641" s="40"/>
      <c r="C641" s="40"/>
      <c r="D641" s="40"/>
      <c r="E641" s="40"/>
      <c r="G641" s="40"/>
    </row>
    <row r="642" spans="1:7" ht="22.5" customHeight="1" x14ac:dyDescent="0.35">
      <c r="A642" s="59"/>
      <c r="B642" s="40"/>
      <c r="C642" s="40"/>
      <c r="D642" s="40"/>
      <c r="E642" s="40"/>
      <c r="G642" s="40"/>
    </row>
    <row r="643" spans="1:7" ht="22.5" customHeight="1" x14ac:dyDescent="0.35">
      <c r="A643" s="59"/>
      <c r="B643" s="40"/>
      <c r="C643" s="40"/>
      <c r="D643" s="40"/>
      <c r="E643" s="40"/>
      <c r="G643" s="40"/>
    </row>
    <row r="644" spans="1:7" ht="22.5" customHeight="1" x14ac:dyDescent="0.35">
      <c r="A644" s="59"/>
      <c r="B644" s="40"/>
      <c r="C644" s="40"/>
      <c r="D644" s="40"/>
      <c r="E644" s="40"/>
      <c r="G644" s="40"/>
    </row>
    <row r="645" spans="1:7" ht="22.5" customHeight="1" x14ac:dyDescent="0.35">
      <c r="A645" s="59"/>
      <c r="B645" s="40"/>
      <c r="C645" s="40"/>
      <c r="D645" s="40"/>
      <c r="E645" s="40"/>
      <c r="G645" s="40"/>
    </row>
    <row r="646" spans="1:7" ht="22.5" customHeight="1" x14ac:dyDescent="0.35">
      <c r="A646" s="59"/>
      <c r="B646" s="40"/>
      <c r="C646" s="40"/>
      <c r="D646" s="40"/>
      <c r="E646" s="40"/>
      <c r="G646" s="40"/>
    </row>
    <row r="647" spans="1:7" ht="22.5" customHeight="1" x14ac:dyDescent="0.35">
      <c r="A647" s="59"/>
      <c r="B647" s="40"/>
      <c r="C647" s="40"/>
      <c r="D647" s="40"/>
      <c r="E647" s="40"/>
      <c r="G647" s="40"/>
    </row>
    <row r="648" spans="1:7" ht="22.5" customHeight="1" x14ac:dyDescent="0.35">
      <c r="A648" s="59"/>
      <c r="B648" s="40"/>
      <c r="C648" s="40"/>
      <c r="D648" s="40"/>
      <c r="E648" s="40"/>
      <c r="G648" s="40"/>
    </row>
    <row r="649" spans="1:7" ht="22.5" customHeight="1" x14ac:dyDescent="0.35">
      <c r="A649" s="59"/>
      <c r="B649" s="40"/>
      <c r="C649" s="40"/>
      <c r="D649" s="40"/>
      <c r="E649" s="40"/>
      <c r="G649" s="40"/>
    </row>
    <row r="650" spans="1:7" ht="22.5" customHeight="1" x14ac:dyDescent="0.35">
      <c r="A650" s="59"/>
      <c r="B650" s="40"/>
      <c r="C650" s="40"/>
      <c r="D650" s="40"/>
      <c r="E650" s="40"/>
      <c r="G650" s="40"/>
    </row>
    <row r="651" spans="1:7" ht="22.5" customHeight="1" x14ac:dyDescent="0.35">
      <c r="A651" s="59"/>
      <c r="B651" s="40"/>
      <c r="C651" s="40"/>
      <c r="D651" s="40"/>
      <c r="E651" s="40"/>
      <c r="G651" s="40"/>
    </row>
    <row r="652" spans="1:7" ht="22.5" customHeight="1" x14ac:dyDescent="0.35">
      <c r="A652" s="59"/>
      <c r="B652" s="40"/>
      <c r="C652" s="40"/>
      <c r="D652" s="40"/>
      <c r="E652" s="40"/>
      <c r="G652" s="40"/>
    </row>
    <row r="653" spans="1:7" ht="22.5" customHeight="1" x14ac:dyDescent="0.35">
      <c r="A653" s="59"/>
      <c r="B653" s="40"/>
      <c r="C653" s="40"/>
      <c r="D653" s="40"/>
      <c r="E653" s="40"/>
      <c r="G653" s="40"/>
    </row>
    <row r="654" spans="1:7" ht="22.5" customHeight="1" x14ac:dyDescent="0.35">
      <c r="A654" s="59"/>
      <c r="B654" s="40"/>
      <c r="C654" s="40"/>
      <c r="D654" s="40"/>
      <c r="E654" s="40"/>
      <c r="G654" s="40"/>
    </row>
    <row r="655" spans="1:7" ht="22.5" customHeight="1" x14ac:dyDescent="0.35">
      <c r="A655" s="59"/>
      <c r="B655" s="40"/>
      <c r="C655" s="40"/>
      <c r="D655" s="40"/>
      <c r="E655" s="40"/>
      <c r="G655" s="40"/>
    </row>
    <row r="656" spans="1:7" ht="22.5" customHeight="1" x14ac:dyDescent="0.35">
      <c r="A656" s="59"/>
      <c r="B656" s="40"/>
      <c r="C656" s="40"/>
      <c r="D656" s="40"/>
      <c r="E656" s="40"/>
      <c r="G656" s="40"/>
    </row>
    <row r="657" spans="1:7" ht="22.5" customHeight="1" x14ac:dyDescent="0.35">
      <c r="A657" s="59"/>
      <c r="B657" s="40"/>
      <c r="C657" s="40"/>
      <c r="D657" s="40"/>
      <c r="E657" s="40"/>
      <c r="G657" s="40"/>
    </row>
    <row r="658" spans="1:7" ht="22.5" customHeight="1" x14ac:dyDescent="0.35">
      <c r="A658" s="59"/>
      <c r="B658" s="40"/>
      <c r="C658" s="40"/>
      <c r="D658" s="40"/>
      <c r="E658" s="40"/>
      <c r="G658" s="40"/>
    </row>
    <row r="659" spans="1:7" ht="22.5" customHeight="1" x14ac:dyDescent="0.35">
      <c r="A659" s="59"/>
      <c r="B659" s="40"/>
      <c r="C659" s="40"/>
      <c r="D659" s="40"/>
      <c r="E659" s="40"/>
      <c r="G659" s="40"/>
    </row>
    <row r="660" spans="1:7" ht="22.5" customHeight="1" x14ac:dyDescent="0.35">
      <c r="A660" s="59"/>
      <c r="B660" s="40"/>
      <c r="C660" s="40"/>
      <c r="D660" s="40"/>
      <c r="E660" s="40"/>
      <c r="G660" s="40"/>
    </row>
    <row r="661" spans="1:7" ht="22.5" customHeight="1" x14ac:dyDescent="0.35">
      <c r="A661" s="59"/>
      <c r="B661" s="40"/>
      <c r="C661" s="40"/>
      <c r="D661" s="40"/>
      <c r="E661" s="40"/>
      <c r="G661" s="40"/>
    </row>
    <row r="662" spans="1:7" ht="22.5" customHeight="1" x14ac:dyDescent="0.35">
      <c r="A662" s="59"/>
      <c r="B662" s="40"/>
      <c r="C662" s="40"/>
      <c r="D662" s="40"/>
      <c r="E662" s="40"/>
      <c r="G662" s="40"/>
    </row>
    <row r="663" spans="1:7" ht="22.5" customHeight="1" x14ac:dyDescent="0.35">
      <c r="A663" s="59"/>
      <c r="B663" s="40"/>
      <c r="C663" s="40"/>
      <c r="D663" s="40"/>
      <c r="E663" s="40"/>
      <c r="G663" s="40"/>
    </row>
    <row r="664" spans="1:7" ht="22.5" customHeight="1" x14ac:dyDescent="0.35">
      <c r="A664" s="59"/>
      <c r="B664" s="40"/>
      <c r="C664" s="40"/>
      <c r="D664" s="40"/>
      <c r="E664" s="40"/>
      <c r="G664" s="40"/>
    </row>
    <row r="665" spans="1:7" ht="22.5" customHeight="1" x14ac:dyDescent="0.35">
      <c r="A665" s="59"/>
      <c r="B665" s="40"/>
      <c r="C665" s="40"/>
      <c r="D665" s="40"/>
      <c r="E665" s="40"/>
      <c r="G665" s="40"/>
    </row>
    <row r="666" spans="1:7" ht="22.5" customHeight="1" x14ac:dyDescent="0.35">
      <c r="A666" s="59"/>
      <c r="B666" s="40"/>
      <c r="C666" s="40"/>
      <c r="D666" s="40"/>
      <c r="E666" s="40"/>
      <c r="G666" s="40"/>
    </row>
    <row r="667" spans="1:7" ht="22.5" customHeight="1" x14ac:dyDescent="0.35">
      <c r="A667" s="59"/>
      <c r="B667" s="40"/>
      <c r="C667" s="40"/>
      <c r="D667" s="40"/>
      <c r="E667" s="40"/>
      <c r="G667" s="40"/>
    </row>
  </sheetData>
  <mergeCells count="2">
    <mergeCell ref="C593:E593"/>
    <mergeCell ref="F593:G593"/>
  </mergeCells>
  <printOptions horizontalCentered="1"/>
  <pageMargins left="0.23622047244094491" right="0.23622047244094491" top="0.74803149606299213" bottom="0.74803149606299213" header="0.31496062992125984" footer="0.31496062992125984"/>
  <pageSetup paperSize="9" scale="67" fitToHeight="0" orientation="portrait" r:id="rId1"/>
  <headerFooter>
    <oddHeader>&amp;C&amp;"Bookman Old Style,Regular"&amp;8&amp;K01+020IRRIGATION TERM CONTRACT- BILL OF QUANTITIES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91"/>
  <sheetViews>
    <sheetView view="pageLayout" topLeftCell="A130" zoomScaleNormal="100" zoomScaleSheetLayoutView="118" workbookViewId="0">
      <selection activeCell="A135" sqref="A135:G136"/>
    </sheetView>
  </sheetViews>
  <sheetFormatPr defaultColWidth="9.08984375" defaultRowHeight="22.5" customHeight="1" x14ac:dyDescent="0.35"/>
  <cols>
    <col min="1" max="1" width="13.08984375" style="54" customWidth="1"/>
    <col min="2" max="2" width="11.54296875" style="26" customWidth="1"/>
    <col min="3" max="3" width="66.5429687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300"/>
      <c r="B2" s="141"/>
      <c r="C2" s="246" t="s">
        <v>4367</v>
      </c>
      <c r="D2" s="276"/>
      <c r="E2" s="276"/>
      <c r="F2" s="277"/>
      <c r="G2" s="278"/>
    </row>
    <row r="3" spans="1:7" ht="52" x14ac:dyDescent="0.35">
      <c r="A3" s="299" t="s">
        <v>4208</v>
      </c>
      <c r="B3" s="250"/>
      <c r="C3" s="138" t="s">
        <v>3318</v>
      </c>
      <c r="D3" s="250"/>
      <c r="E3" s="250"/>
      <c r="F3" s="250"/>
      <c r="G3" s="251"/>
    </row>
    <row r="4" spans="1:7" ht="22.5" customHeight="1" x14ac:dyDescent="0.35">
      <c r="A4" s="249"/>
      <c r="B4" s="250"/>
      <c r="C4" s="245"/>
      <c r="D4" s="250"/>
      <c r="E4" s="250"/>
      <c r="F4" s="253"/>
      <c r="G4" s="251"/>
    </row>
    <row r="5" spans="1:7" ht="22.5" customHeight="1" x14ac:dyDescent="0.35">
      <c r="A5" s="249" t="s">
        <v>4209</v>
      </c>
      <c r="B5" s="250"/>
      <c r="C5" s="252" t="s">
        <v>3319</v>
      </c>
      <c r="D5" s="250"/>
      <c r="E5" s="250"/>
      <c r="F5" s="253"/>
      <c r="G5" s="251"/>
    </row>
    <row r="6" spans="1:7" ht="22.5" customHeight="1" x14ac:dyDescent="0.35">
      <c r="A6" s="249" t="s">
        <v>4210</v>
      </c>
      <c r="B6" s="250"/>
      <c r="C6" s="245" t="s">
        <v>617</v>
      </c>
      <c r="D6" s="250" t="s">
        <v>10</v>
      </c>
      <c r="E6" s="250">
        <v>1</v>
      </c>
      <c r="F6" s="250"/>
      <c r="G6" s="251"/>
    </row>
    <row r="7" spans="1:7" ht="22.5" customHeight="1" x14ac:dyDescent="0.35">
      <c r="A7" s="249" t="s">
        <v>4211</v>
      </c>
      <c r="B7" s="250"/>
      <c r="C7" s="245" t="s">
        <v>618</v>
      </c>
      <c r="D7" s="250" t="s">
        <v>10</v>
      </c>
      <c r="E7" s="250">
        <v>1</v>
      </c>
      <c r="F7" s="250"/>
      <c r="G7" s="251"/>
    </row>
    <row r="8" spans="1:7" ht="22.5" customHeight="1" x14ac:dyDescent="0.35">
      <c r="A8" s="249" t="s">
        <v>4212</v>
      </c>
      <c r="B8" s="250"/>
      <c r="C8" s="245" t="s">
        <v>619</v>
      </c>
      <c r="D8" s="250" t="s">
        <v>10</v>
      </c>
      <c r="E8" s="250">
        <v>1</v>
      </c>
      <c r="F8" s="253"/>
      <c r="G8" s="251"/>
    </row>
    <row r="9" spans="1:7" ht="22.5" customHeight="1" x14ac:dyDescent="0.35">
      <c r="A9" s="249" t="s">
        <v>4213</v>
      </c>
      <c r="B9" s="250"/>
      <c r="C9" s="245" t="s">
        <v>620</v>
      </c>
      <c r="D9" s="250" t="s">
        <v>10</v>
      </c>
      <c r="E9" s="250">
        <v>1</v>
      </c>
      <c r="F9" s="253"/>
      <c r="G9" s="251"/>
    </row>
    <row r="10" spans="1:7" ht="22.5" customHeight="1" x14ac:dyDescent="0.35">
      <c r="A10" s="249" t="s">
        <v>4214</v>
      </c>
      <c r="B10" s="250"/>
      <c r="C10" s="245" t="s">
        <v>621</v>
      </c>
      <c r="D10" s="250" t="s">
        <v>10</v>
      </c>
      <c r="E10" s="250">
        <v>1</v>
      </c>
      <c r="F10" s="250"/>
      <c r="G10" s="251"/>
    </row>
    <row r="11" spans="1:7" ht="22.5" customHeight="1" x14ac:dyDescent="0.35">
      <c r="A11" s="249" t="s">
        <v>4215</v>
      </c>
      <c r="B11" s="250"/>
      <c r="C11" s="245" t="s">
        <v>622</v>
      </c>
      <c r="D11" s="250" t="s">
        <v>10</v>
      </c>
      <c r="E11" s="250">
        <v>1</v>
      </c>
      <c r="F11" s="250"/>
      <c r="G11" s="251"/>
    </row>
    <row r="12" spans="1:7" ht="22.5" customHeight="1" x14ac:dyDescent="0.35">
      <c r="A12" s="249"/>
      <c r="B12" s="250"/>
      <c r="C12" s="245"/>
      <c r="D12" s="250"/>
      <c r="E12" s="250"/>
      <c r="F12" s="253"/>
      <c r="G12" s="251"/>
    </row>
    <row r="13" spans="1:7" ht="22.5" customHeight="1" x14ac:dyDescent="0.35">
      <c r="A13" s="249" t="s">
        <v>4216</v>
      </c>
      <c r="B13" s="250"/>
      <c r="C13" s="254" t="s">
        <v>3320</v>
      </c>
      <c r="D13" s="250"/>
      <c r="E13" s="250"/>
      <c r="F13" s="253"/>
      <c r="G13" s="251"/>
    </row>
    <row r="14" spans="1:7" ht="22.5" customHeight="1" x14ac:dyDescent="0.35">
      <c r="A14" s="249" t="s">
        <v>4217</v>
      </c>
      <c r="B14" s="250"/>
      <c r="C14" s="245" t="s">
        <v>617</v>
      </c>
      <c r="D14" s="250" t="s">
        <v>10</v>
      </c>
      <c r="E14" s="250">
        <v>1</v>
      </c>
      <c r="F14" s="250"/>
      <c r="G14" s="251"/>
    </row>
    <row r="15" spans="1:7" ht="22.5" customHeight="1" x14ac:dyDescent="0.35">
      <c r="A15" s="249" t="s">
        <v>4218</v>
      </c>
      <c r="B15" s="250"/>
      <c r="C15" s="245" t="s">
        <v>618</v>
      </c>
      <c r="D15" s="250" t="s">
        <v>10</v>
      </c>
      <c r="E15" s="250">
        <v>1</v>
      </c>
      <c r="F15" s="250"/>
      <c r="G15" s="251"/>
    </row>
    <row r="16" spans="1:7" ht="22.5" customHeight="1" x14ac:dyDescent="0.35">
      <c r="A16" s="249" t="s">
        <v>4219</v>
      </c>
      <c r="B16" s="250"/>
      <c r="C16" s="245" t="s">
        <v>619</v>
      </c>
      <c r="D16" s="250" t="s">
        <v>10</v>
      </c>
      <c r="E16" s="250">
        <v>1</v>
      </c>
      <c r="F16" s="253"/>
      <c r="G16" s="251"/>
    </row>
    <row r="17" spans="1:7" ht="22.5" customHeight="1" x14ac:dyDescent="0.35">
      <c r="A17" s="249" t="s">
        <v>4220</v>
      </c>
      <c r="B17" s="250"/>
      <c r="C17" s="245" t="s">
        <v>620</v>
      </c>
      <c r="D17" s="250" t="s">
        <v>10</v>
      </c>
      <c r="E17" s="250">
        <v>1</v>
      </c>
      <c r="F17" s="253"/>
      <c r="G17" s="251"/>
    </row>
    <row r="18" spans="1:7" ht="22.5" customHeight="1" x14ac:dyDescent="0.35">
      <c r="A18" s="249" t="s">
        <v>4221</v>
      </c>
      <c r="B18" s="250"/>
      <c r="C18" s="245" t="s">
        <v>621</v>
      </c>
      <c r="D18" s="250" t="s">
        <v>10</v>
      </c>
      <c r="E18" s="250">
        <v>1</v>
      </c>
      <c r="F18" s="250"/>
      <c r="G18" s="251"/>
    </row>
    <row r="19" spans="1:7" ht="22.5" customHeight="1" x14ac:dyDescent="0.35">
      <c r="A19" s="249" t="s">
        <v>4222</v>
      </c>
      <c r="B19" s="250"/>
      <c r="C19" s="245" t="s">
        <v>622</v>
      </c>
      <c r="D19" s="250" t="s">
        <v>10</v>
      </c>
      <c r="E19" s="250">
        <v>1</v>
      </c>
      <c r="F19" s="250"/>
      <c r="G19" s="251"/>
    </row>
    <row r="20" spans="1:7" ht="22.5" customHeight="1" x14ac:dyDescent="0.35">
      <c r="A20" s="249"/>
      <c r="B20" s="250"/>
      <c r="C20" s="245"/>
      <c r="D20" s="250"/>
      <c r="E20" s="250"/>
      <c r="F20" s="253"/>
      <c r="G20" s="251"/>
    </row>
    <row r="21" spans="1:7" ht="22.5" customHeight="1" x14ac:dyDescent="0.35">
      <c r="A21" s="249" t="s">
        <v>4223</v>
      </c>
      <c r="B21" s="250"/>
      <c r="C21" s="254" t="s">
        <v>3321</v>
      </c>
      <c r="D21" s="250"/>
      <c r="E21" s="250"/>
      <c r="F21" s="253"/>
      <c r="G21" s="251"/>
    </row>
    <row r="22" spans="1:7" ht="22.5" customHeight="1" x14ac:dyDescent="0.35">
      <c r="A22" s="249" t="s">
        <v>4224</v>
      </c>
      <c r="B22" s="250"/>
      <c r="C22" s="245" t="s">
        <v>617</v>
      </c>
      <c r="D22" s="250" t="s">
        <v>10</v>
      </c>
      <c r="E22" s="250">
        <v>1</v>
      </c>
      <c r="F22" s="250"/>
      <c r="G22" s="251"/>
    </row>
    <row r="23" spans="1:7" ht="22.5" customHeight="1" x14ac:dyDescent="0.35">
      <c r="A23" s="249" t="s">
        <v>4225</v>
      </c>
      <c r="B23" s="250"/>
      <c r="C23" s="245" t="s">
        <v>618</v>
      </c>
      <c r="D23" s="250" t="s">
        <v>10</v>
      </c>
      <c r="E23" s="250">
        <v>1</v>
      </c>
      <c r="F23" s="250"/>
      <c r="G23" s="251"/>
    </row>
    <row r="24" spans="1:7" ht="22.5" customHeight="1" x14ac:dyDescent="0.35">
      <c r="A24" s="249" t="s">
        <v>4226</v>
      </c>
      <c r="B24" s="250"/>
      <c r="C24" s="245" t="s">
        <v>619</v>
      </c>
      <c r="D24" s="250" t="s">
        <v>10</v>
      </c>
      <c r="E24" s="250">
        <v>1</v>
      </c>
      <c r="F24" s="253"/>
      <c r="G24" s="251"/>
    </row>
    <row r="25" spans="1:7" ht="22.5" customHeight="1" x14ac:dyDescent="0.35">
      <c r="A25" s="249" t="s">
        <v>4227</v>
      </c>
      <c r="B25" s="250"/>
      <c r="C25" s="245" t="s">
        <v>620</v>
      </c>
      <c r="D25" s="250" t="s">
        <v>10</v>
      </c>
      <c r="E25" s="250">
        <v>1</v>
      </c>
      <c r="F25" s="253"/>
      <c r="G25" s="251"/>
    </row>
    <row r="26" spans="1:7" ht="22.5" customHeight="1" x14ac:dyDescent="0.35">
      <c r="A26" s="249" t="s">
        <v>4228</v>
      </c>
      <c r="B26" s="250"/>
      <c r="C26" s="245" t="s">
        <v>621</v>
      </c>
      <c r="D26" s="250" t="s">
        <v>10</v>
      </c>
      <c r="E26" s="250">
        <v>1</v>
      </c>
      <c r="F26" s="250"/>
      <c r="G26" s="251"/>
    </row>
    <row r="27" spans="1:7" ht="22.5" customHeight="1" x14ac:dyDescent="0.35">
      <c r="A27" s="249" t="s">
        <v>4229</v>
      </c>
      <c r="B27" s="250"/>
      <c r="C27" s="245" t="s">
        <v>622</v>
      </c>
      <c r="D27" s="250" t="s">
        <v>10</v>
      </c>
      <c r="E27" s="250">
        <v>1</v>
      </c>
      <c r="F27" s="250"/>
      <c r="G27" s="251"/>
    </row>
    <row r="28" spans="1:7" ht="22.5" customHeight="1" x14ac:dyDescent="0.35">
      <c r="A28" s="249"/>
      <c r="B28" s="250"/>
      <c r="C28" s="245"/>
      <c r="D28" s="250"/>
      <c r="E28" s="250"/>
      <c r="F28" s="253"/>
      <c r="G28" s="251"/>
    </row>
    <row r="29" spans="1:7" ht="22.5" customHeight="1" x14ac:dyDescent="0.35">
      <c r="A29" s="249" t="s">
        <v>4230</v>
      </c>
      <c r="B29" s="250"/>
      <c r="C29" s="254" t="s">
        <v>3322</v>
      </c>
      <c r="D29" s="250"/>
      <c r="E29" s="250"/>
      <c r="F29" s="253"/>
      <c r="G29" s="251"/>
    </row>
    <row r="30" spans="1:7" ht="22.5" customHeight="1" x14ac:dyDescent="0.35">
      <c r="A30" s="249" t="s">
        <v>4231</v>
      </c>
      <c r="B30" s="250"/>
      <c r="C30" s="255" t="s">
        <v>617</v>
      </c>
      <c r="D30" s="256" t="s">
        <v>10</v>
      </c>
      <c r="E30" s="256">
        <v>1</v>
      </c>
      <c r="F30" s="250"/>
      <c r="G30" s="251"/>
    </row>
    <row r="31" spans="1:7" ht="22.5" customHeight="1" x14ac:dyDescent="0.35">
      <c r="A31" s="249" t="s">
        <v>4232</v>
      </c>
      <c r="B31" s="250"/>
      <c r="C31" s="257" t="s">
        <v>618</v>
      </c>
      <c r="D31" s="258" t="s">
        <v>10</v>
      </c>
      <c r="E31" s="258">
        <v>1</v>
      </c>
      <c r="F31" s="250"/>
      <c r="G31" s="251"/>
    </row>
    <row r="32" spans="1:7" ht="22.5" customHeight="1" x14ac:dyDescent="0.35">
      <c r="A32" s="249" t="s">
        <v>4233</v>
      </c>
      <c r="B32" s="250"/>
      <c r="C32" s="257" t="s">
        <v>619</v>
      </c>
      <c r="D32" s="258" t="s">
        <v>10</v>
      </c>
      <c r="E32" s="258">
        <v>1</v>
      </c>
      <c r="F32" s="253"/>
      <c r="G32" s="251"/>
    </row>
    <row r="33" spans="1:7" ht="22.5" customHeight="1" x14ac:dyDescent="0.35">
      <c r="A33" s="249" t="s">
        <v>4234</v>
      </c>
      <c r="B33" s="250"/>
      <c r="C33" s="257" t="s">
        <v>620</v>
      </c>
      <c r="D33" s="258" t="s">
        <v>10</v>
      </c>
      <c r="E33" s="258">
        <v>1</v>
      </c>
      <c r="F33" s="253"/>
      <c r="G33" s="251"/>
    </row>
    <row r="34" spans="1:7" ht="22.5" customHeight="1" x14ac:dyDescent="0.35">
      <c r="A34" s="249" t="s">
        <v>4235</v>
      </c>
      <c r="B34" s="250"/>
      <c r="C34" s="257" t="s">
        <v>621</v>
      </c>
      <c r="D34" s="258" t="s">
        <v>10</v>
      </c>
      <c r="E34" s="258">
        <v>1</v>
      </c>
      <c r="F34" s="250"/>
      <c r="G34" s="251"/>
    </row>
    <row r="35" spans="1:7" ht="22.5" customHeight="1" x14ac:dyDescent="0.35">
      <c r="A35" s="249" t="s">
        <v>4236</v>
      </c>
      <c r="B35" s="250"/>
      <c r="C35" s="257" t="s">
        <v>622</v>
      </c>
      <c r="D35" s="258" t="s">
        <v>10</v>
      </c>
      <c r="E35" s="258">
        <v>1</v>
      </c>
      <c r="F35" s="250"/>
      <c r="G35" s="251"/>
    </row>
    <row r="36" spans="1:7" ht="22.5" customHeight="1" x14ac:dyDescent="0.35">
      <c r="A36" s="249"/>
      <c r="B36" s="250"/>
      <c r="C36" s="257"/>
      <c r="D36" s="258"/>
      <c r="E36" s="258"/>
      <c r="F36" s="253"/>
      <c r="G36" s="251"/>
    </row>
    <row r="37" spans="1:7" ht="22.5" customHeight="1" x14ac:dyDescent="0.35">
      <c r="A37" s="249" t="s">
        <v>4237</v>
      </c>
      <c r="B37" s="250"/>
      <c r="C37" s="259" t="s">
        <v>735</v>
      </c>
      <c r="D37" s="258"/>
      <c r="E37" s="258"/>
      <c r="F37" s="253"/>
      <c r="G37" s="251"/>
    </row>
    <row r="38" spans="1:7" ht="22.5" customHeight="1" x14ac:dyDescent="0.35">
      <c r="A38" s="249" t="s">
        <v>4238</v>
      </c>
      <c r="B38" s="250"/>
      <c r="C38" s="255" t="s">
        <v>736</v>
      </c>
      <c r="D38" s="256" t="s">
        <v>10</v>
      </c>
      <c r="E38" s="256">
        <v>1</v>
      </c>
      <c r="F38" s="250"/>
      <c r="G38" s="251"/>
    </row>
    <row r="39" spans="1:7" ht="22.5" customHeight="1" x14ac:dyDescent="0.35">
      <c r="A39" s="249" t="s">
        <v>4239</v>
      </c>
      <c r="B39" s="250"/>
      <c r="C39" s="257" t="s">
        <v>737</v>
      </c>
      <c r="D39" s="258" t="s">
        <v>10</v>
      </c>
      <c r="E39" s="258">
        <v>1</v>
      </c>
      <c r="F39" s="250"/>
      <c r="G39" s="251"/>
    </row>
    <row r="40" spans="1:7" ht="22.5" customHeight="1" x14ac:dyDescent="0.35">
      <c r="A40" s="249" t="s">
        <v>4240</v>
      </c>
      <c r="B40" s="250"/>
      <c r="C40" s="257" t="s">
        <v>738</v>
      </c>
      <c r="D40" s="258" t="s">
        <v>10</v>
      </c>
      <c r="E40" s="258">
        <v>1</v>
      </c>
      <c r="F40" s="253"/>
      <c r="G40" s="251"/>
    </row>
    <row r="41" spans="1:7" ht="22.5" customHeight="1" x14ac:dyDescent="0.35">
      <c r="A41" s="249" t="s">
        <v>4241</v>
      </c>
      <c r="B41" s="250"/>
      <c r="C41" s="257" t="s">
        <v>739</v>
      </c>
      <c r="D41" s="258" t="s">
        <v>10</v>
      </c>
      <c r="E41" s="258">
        <v>1</v>
      </c>
      <c r="F41" s="253"/>
      <c r="G41" s="251"/>
    </row>
    <row r="42" spans="1:7" ht="22.5" customHeight="1" x14ac:dyDescent="0.35">
      <c r="A42" s="249" t="s">
        <v>4242</v>
      </c>
      <c r="B42" s="250"/>
      <c r="C42" s="257" t="s">
        <v>740</v>
      </c>
      <c r="D42" s="258" t="s">
        <v>10</v>
      </c>
      <c r="E42" s="258">
        <v>1</v>
      </c>
      <c r="F42" s="250"/>
      <c r="G42" s="251"/>
    </row>
    <row r="43" spans="1:7" ht="22.5" customHeight="1" x14ac:dyDescent="0.35">
      <c r="A43" s="249" t="s">
        <v>4243</v>
      </c>
      <c r="B43" s="250"/>
      <c r="C43" s="257" t="s">
        <v>741</v>
      </c>
      <c r="D43" s="258" t="s">
        <v>10</v>
      </c>
      <c r="E43" s="258">
        <v>1</v>
      </c>
      <c r="F43" s="250"/>
      <c r="G43" s="251"/>
    </row>
    <row r="44" spans="1:7" ht="22.5" customHeight="1" thickBot="1" x14ac:dyDescent="0.4">
      <c r="A44" s="249" t="s">
        <v>4244</v>
      </c>
      <c r="B44" s="250"/>
      <c r="C44" s="257" t="s">
        <v>742</v>
      </c>
      <c r="D44" s="258" t="s">
        <v>10</v>
      </c>
      <c r="E44" s="258">
        <v>1</v>
      </c>
      <c r="F44" s="250"/>
      <c r="G44" s="251"/>
    </row>
    <row r="45" spans="1:7" ht="22.5" customHeight="1" thickBot="1" x14ac:dyDescent="0.4">
      <c r="A45" s="149" t="s">
        <v>6611</v>
      </c>
      <c r="B45" s="150"/>
      <c r="C45" s="151" t="s">
        <v>6505</v>
      </c>
      <c r="D45" s="152"/>
      <c r="E45" s="152"/>
      <c r="F45" s="152"/>
      <c r="G45" s="153"/>
    </row>
    <row r="46" spans="1:7" ht="22.5" customHeight="1" thickBot="1" x14ac:dyDescent="0.4">
      <c r="A46" s="149" t="s">
        <v>6611</v>
      </c>
      <c r="B46" s="150"/>
      <c r="C46" s="151" t="s">
        <v>6507</v>
      </c>
      <c r="D46" s="152"/>
      <c r="E46" s="152"/>
      <c r="F46" s="152"/>
      <c r="G46" s="153"/>
    </row>
    <row r="47" spans="1:7" ht="22.5" customHeight="1" x14ac:dyDescent="0.35">
      <c r="A47" s="249" t="s">
        <v>4245</v>
      </c>
      <c r="B47" s="250"/>
      <c r="C47" s="257" t="s">
        <v>743</v>
      </c>
      <c r="D47" s="258" t="s">
        <v>10</v>
      </c>
      <c r="E47" s="258">
        <v>1</v>
      </c>
      <c r="F47" s="253"/>
      <c r="G47" s="251"/>
    </row>
    <row r="48" spans="1:7" ht="22.5" customHeight="1" x14ac:dyDescent="0.35">
      <c r="A48" s="249" t="s">
        <v>4246</v>
      </c>
      <c r="B48" s="250"/>
      <c r="C48" s="257" t="s">
        <v>744</v>
      </c>
      <c r="D48" s="258" t="s">
        <v>10</v>
      </c>
      <c r="E48" s="258">
        <v>1</v>
      </c>
      <c r="F48" s="253"/>
      <c r="G48" s="251"/>
    </row>
    <row r="49" spans="1:7" ht="22.5" customHeight="1" x14ac:dyDescent="0.35">
      <c r="A49" s="249" t="s">
        <v>4247</v>
      </c>
      <c r="B49" s="250"/>
      <c r="C49" s="257" t="s">
        <v>745</v>
      </c>
      <c r="D49" s="258" t="s">
        <v>10</v>
      </c>
      <c r="E49" s="258">
        <v>1</v>
      </c>
      <c r="F49" s="250"/>
      <c r="G49" s="251"/>
    </row>
    <row r="50" spans="1:7" ht="22.5" customHeight="1" x14ac:dyDescent="0.35">
      <c r="A50" s="249" t="s">
        <v>4248</v>
      </c>
      <c r="B50" s="250"/>
      <c r="C50" s="257" t="s">
        <v>746</v>
      </c>
      <c r="D50" s="258" t="s">
        <v>10</v>
      </c>
      <c r="E50" s="258">
        <v>1</v>
      </c>
      <c r="F50" s="250"/>
      <c r="G50" s="251"/>
    </row>
    <row r="51" spans="1:7" ht="22.5" customHeight="1" x14ac:dyDescent="0.35">
      <c r="A51" s="249" t="s">
        <v>4249</v>
      </c>
      <c r="B51" s="250"/>
      <c r="C51" s="257" t="s">
        <v>747</v>
      </c>
      <c r="D51" s="258" t="s">
        <v>10</v>
      </c>
      <c r="E51" s="258">
        <v>1</v>
      </c>
      <c r="F51" s="250"/>
      <c r="G51" s="251"/>
    </row>
    <row r="52" spans="1:7" ht="22.5" customHeight="1" x14ac:dyDescent="0.35">
      <c r="A52" s="249" t="s">
        <v>4250</v>
      </c>
      <c r="B52" s="250"/>
      <c r="C52" s="257" t="s">
        <v>748</v>
      </c>
      <c r="D52" s="258" t="s">
        <v>10</v>
      </c>
      <c r="E52" s="258">
        <v>1</v>
      </c>
      <c r="F52" s="253"/>
      <c r="G52" s="251"/>
    </row>
    <row r="53" spans="1:7" ht="22.5" customHeight="1" x14ac:dyDescent="0.35">
      <c r="A53" s="249" t="s">
        <v>4251</v>
      </c>
      <c r="B53" s="250"/>
      <c r="C53" s="257" t="s">
        <v>749</v>
      </c>
      <c r="D53" s="258" t="s">
        <v>10</v>
      </c>
      <c r="E53" s="258">
        <v>1</v>
      </c>
      <c r="F53" s="253"/>
      <c r="G53" s="251"/>
    </row>
    <row r="54" spans="1:7" ht="22.5" customHeight="1" x14ac:dyDescent="0.35">
      <c r="A54" s="249" t="s">
        <v>4252</v>
      </c>
      <c r="B54" s="250"/>
      <c r="C54" s="257" t="s">
        <v>750</v>
      </c>
      <c r="D54" s="258" t="s">
        <v>10</v>
      </c>
      <c r="E54" s="258">
        <v>1</v>
      </c>
      <c r="F54" s="250"/>
      <c r="G54" s="251"/>
    </row>
    <row r="55" spans="1:7" ht="22.5" customHeight="1" x14ac:dyDescent="0.35">
      <c r="A55" s="249" t="s">
        <v>4253</v>
      </c>
      <c r="B55" s="250"/>
      <c r="C55" s="255" t="s">
        <v>751</v>
      </c>
      <c r="D55" s="256" t="s">
        <v>10</v>
      </c>
      <c r="E55" s="256">
        <v>1</v>
      </c>
      <c r="F55" s="250"/>
      <c r="G55" s="251"/>
    </row>
    <row r="56" spans="1:7" ht="22.5" customHeight="1" x14ac:dyDescent="0.35">
      <c r="A56" s="249" t="s">
        <v>4254</v>
      </c>
      <c r="B56" s="250"/>
      <c r="C56" s="257" t="s">
        <v>752</v>
      </c>
      <c r="D56" s="258" t="s">
        <v>10</v>
      </c>
      <c r="E56" s="258">
        <v>1</v>
      </c>
      <c r="F56" s="250"/>
      <c r="G56" s="251"/>
    </row>
    <row r="57" spans="1:7" ht="22.5" customHeight="1" x14ac:dyDescent="0.35">
      <c r="A57" s="249" t="s">
        <v>4255</v>
      </c>
      <c r="B57" s="250"/>
      <c r="C57" s="257" t="s">
        <v>753</v>
      </c>
      <c r="D57" s="258" t="s">
        <v>10</v>
      </c>
      <c r="E57" s="258">
        <v>1</v>
      </c>
      <c r="F57" s="253"/>
      <c r="G57" s="251"/>
    </row>
    <row r="58" spans="1:7" ht="22.5" customHeight="1" x14ac:dyDescent="0.35">
      <c r="A58" s="249"/>
      <c r="B58" s="250"/>
      <c r="C58" s="257"/>
      <c r="D58" s="258"/>
      <c r="E58" s="258"/>
      <c r="F58" s="250"/>
      <c r="G58" s="251"/>
    </row>
    <row r="59" spans="1:7" ht="22.5" customHeight="1" x14ac:dyDescent="0.35">
      <c r="A59" s="249" t="s">
        <v>4256</v>
      </c>
      <c r="B59" s="250"/>
      <c r="C59" s="252" t="s">
        <v>815</v>
      </c>
      <c r="D59" s="250"/>
      <c r="E59" s="250"/>
      <c r="F59" s="253"/>
      <c r="G59" s="251"/>
    </row>
    <row r="60" spans="1:7" ht="22.5" customHeight="1" x14ac:dyDescent="0.35">
      <c r="A60" s="249" t="s">
        <v>4257</v>
      </c>
      <c r="B60" s="250"/>
      <c r="C60" s="255" t="s">
        <v>736</v>
      </c>
      <c r="D60" s="256" t="s">
        <v>10</v>
      </c>
      <c r="E60" s="256">
        <v>1</v>
      </c>
      <c r="F60" s="250"/>
      <c r="G60" s="251"/>
    </row>
    <row r="61" spans="1:7" ht="22.5" customHeight="1" x14ac:dyDescent="0.35">
      <c r="A61" s="249" t="s">
        <v>4258</v>
      </c>
      <c r="B61" s="250"/>
      <c r="C61" s="257" t="s">
        <v>737</v>
      </c>
      <c r="D61" s="258" t="s">
        <v>10</v>
      </c>
      <c r="E61" s="258">
        <v>1</v>
      </c>
      <c r="F61" s="250"/>
      <c r="G61" s="251"/>
    </row>
    <row r="62" spans="1:7" ht="22.5" customHeight="1" x14ac:dyDescent="0.35">
      <c r="A62" s="249" t="s">
        <v>4259</v>
      </c>
      <c r="B62" s="250"/>
      <c r="C62" s="257" t="s">
        <v>738</v>
      </c>
      <c r="D62" s="258" t="s">
        <v>10</v>
      </c>
      <c r="E62" s="258">
        <v>1</v>
      </c>
      <c r="F62" s="253"/>
      <c r="G62" s="251"/>
    </row>
    <row r="63" spans="1:7" ht="22.5" customHeight="1" x14ac:dyDescent="0.35">
      <c r="A63" s="249" t="s">
        <v>4260</v>
      </c>
      <c r="B63" s="250"/>
      <c r="C63" s="257" t="s">
        <v>739</v>
      </c>
      <c r="D63" s="258" t="s">
        <v>10</v>
      </c>
      <c r="E63" s="258">
        <v>1</v>
      </c>
      <c r="F63" s="253"/>
      <c r="G63" s="251"/>
    </row>
    <row r="64" spans="1:7" ht="22.5" customHeight="1" x14ac:dyDescent="0.35">
      <c r="A64" s="249" t="s">
        <v>4261</v>
      </c>
      <c r="B64" s="250"/>
      <c r="C64" s="257" t="s">
        <v>740</v>
      </c>
      <c r="D64" s="258" t="s">
        <v>10</v>
      </c>
      <c r="E64" s="258">
        <v>1</v>
      </c>
      <c r="F64" s="250"/>
      <c r="G64" s="251"/>
    </row>
    <row r="65" spans="1:7" ht="22.5" customHeight="1" x14ac:dyDescent="0.35">
      <c r="A65" s="249" t="s">
        <v>4262</v>
      </c>
      <c r="B65" s="250"/>
      <c r="C65" s="257" t="s">
        <v>741</v>
      </c>
      <c r="D65" s="258" t="s">
        <v>10</v>
      </c>
      <c r="E65" s="258">
        <v>1</v>
      </c>
      <c r="F65" s="250"/>
      <c r="G65" s="251"/>
    </row>
    <row r="66" spans="1:7" ht="22.5" customHeight="1" x14ac:dyDescent="0.35">
      <c r="A66" s="249" t="s">
        <v>4263</v>
      </c>
      <c r="B66" s="250"/>
      <c r="C66" s="257" t="s">
        <v>742</v>
      </c>
      <c r="D66" s="258" t="s">
        <v>10</v>
      </c>
      <c r="E66" s="258">
        <v>1</v>
      </c>
      <c r="F66" s="250"/>
      <c r="G66" s="251"/>
    </row>
    <row r="67" spans="1:7" ht="22.5" customHeight="1" x14ac:dyDescent="0.35">
      <c r="A67" s="249" t="s">
        <v>4264</v>
      </c>
      <c r="B67" s="250"/>
      <c r="C67" s="257" t="s">
        <v>743</v>
      </c>
      <c r="D67" s="258" t="s">
        <v>10</v>
      </c>
      <c r="E67" s="258">
        <v>1</v>
      </c>
      <c r="F67" s="253"/>
      <c r="G67" s="251"/>
    </row>
    <row r="68" spans="1:7" ht="22.5" customHeight="1" x14ac:dyDescent="0.35">
      <c r="A68" s="249" t="s">
        <v>4265</v>
      </c>
      <c r="B68" s="250"/>
      <c r="C68" s="257" t="s">
        <v>744</v>
      </c>
      <c r="D68" s="258" t="s">
        <v>10</v>
      </c>
      <c r="E68" s="258">
        <v>1</v>
      </c>
      <c r="F68" s="253"/>
      <c r="G68" s="251"/>
    </row>
    <row r="69" spans="1:7" ht="22.5" customHeight="1" x14ac:dyDescent="0.35">
      <c r="A69" s="249" t="s">
        <v>4266</v>
      </c>
      <c r="B69" s="250"/>
      <c r="C69" s="257" t="s">
        <v>745</v>
      </c>
      <c r="D69" s="258" t="s">
        <v>10</v>
      </c>
      <c r="E69" s="258">
        <v>1</v>
      </c>
      <c r="F69" s="250"/>
      <c r="G69" s="251"/>
    </row>
    <row r="70" spans="1:7" ht="22.5" customHeight="1" x14ac:dyDescent="0.35">
      <c r="A70" s="249" t="s">
        <v>4267</v>
      </c>
      <c r="B70" s="250"/>
      <c r="C70" s="257" t="s">
        <v>746</v>
      </c>
      <c r="D70" s="258" t="s">
        <v>10</v>
      </c>
      <c r="E70" s="258">
        <v>1</v>
      </c>
      <c r="F70" s="250"/>
      <c r="G70" s="251"/>
    </row>
    <row r="71" spans="1:7" ht="22.5" customHeight="1" x14ac:dyDescent="0.35">
      <c r="A71" s="249" t="s">
        <v>4268</v>
      </c>
      <c r="B71" s="250"/>
      <c r="C71" s="257" t="s">
        <v>747</v>
      </c>
      <c r="D71" s="258" t="s">
        <v>10</v>
      </c>
      <c r="E71" s="258">
        <v>1</v>
      </c>
      <c r="F71" s="250"/>
      <c r="G71" s="251"/>
    </row>
    <row r="72" spans="1:7" ht="22.5" customHeight="1" x14ac:dyDescent="0.35">
      <c r="A72" s="249" t="s">
        <v>4269</v>
      </c>
      <c r="B72" s="250"/>
      <c r="C72" s="245" t="s">
        <v>748</v>
      </c>
      <c r="D72" s="250" t="s">
        <v>10</v>
      </c>
      <c r="E72" s="250">
        <v>1</v>
      </c>
      <c r="F72" s="253"/>
      <c r="G72" s="251"/>
    </row>
    <row r="73" spans="1:7" ht="22.5" customHeight="1" x14ac:dyDescent="0.35">
      <c r="A73" s="249" t="s">
        <v>4270</v>
      </c>
      <c r="B73" s="250"/>
      <c r="C73" s="257" t="s">
        <v>749</v>
      </c>
      <c r="D73" s="250" t="s">
        <v>10</v>
      </c>
      <c r="E73" s="250">
        <v>1</v>
      </c>
      <c r="F73" s="253"/>
      <c r="G73" s="251"/>
    </row>
    <row r="74" spans="1:7" ht="22.5" customHeight="1" x14ac:dyDescent="0.35">
      <c r="A74" s="249" t="s">
        <v>4271</v>
      </c>
      <c r="B74" s="250"/>
      <c r="C74" s="245" t="s">
        <v>750</v>
      </c>
      <c r="D74" s="250" t="s">
        <v>10</v>
      </c>
      <c r="E74" s="250">
        <v>1</v>
      </c>
      <c r="F74" s="250"/>
      <c r="G74" s="251"/>
    </row>
    <row r="75" spans="1:7" ht="22.5" customHeight="1" x14ac:dyDescent="0.35">
      <c r="A75" s="249" t="s">
        <v>4272</v>
      </c>
      <c r="B75" s="250"/>
      <c r="C75" s="255" t="s">
        <v>751</v>
      </c>
      <c r="D75" s="256" t="s">
        <v>10</v>
      </c>
      <c r="E75" s="256">
        <v>1</v>
      </c>
      <c r="F75" s="250"/>
      <c r="G75" s="251"/>
    </row>
    <row r="76" spans="1:7" ht="22.5" customHeight="1" x14ac:dyDescent="0.35">
      <c r="A76" s="249" t="s">
        <v>4273</v>
      </c>
      <c r="B76" s="250"/>
      <c r="C76" s="257" t="s">
        <v>752</v>
      </c>
      <c r="D76" s="258" t="s">
        <v>10</v>
      </c>
      <c r="E76" s="258">
        <v>1</v>
      </c>
      <c r="F76" s="250"/>
      <c r="G76" s="251"/>
    </row>
    <row r="77" spans="1:7" ht="22.5" customHeight="1" x14ac:dyDescent="0.35">
      <c r="A77" s="249" t="s">
        <v>4274</v>
      </c>
      <c r="B77" s="250"/>
      <c r="C77" s="257" t="s">
        <v>753</v>
      </c>
      <c r="D77" s="258" t="s">
        <v>10</v>
      </c>
      <c r="E77" s="258">
        <v>1</v>
      </c>
      <c r="F77" s="253"/>
      <c r="G77" s="251"/>
    </row>
    <row r="78" spans="1:7" ht="22.5" customHeight="1" x14ac:dyDescent="0.35">
      <c r="A78" s="249"/>
      <c r="B78" s="250"/>
      <c r="C78" s="252"/>
      <c r="D78" s="250"/>
      <c r="E78" s="250"/>
      <c r="F78" s="253"/>
      <c r="G78" s="251"/>
    </row>
    <row r="79" spans="1:7" ht="22.5" customHeight="1" x14ac:dyDescent="0.35">
      <c r="A79" s="249" t="s">
        <v>4275</v>
      </c>
      <c r="B79" s="250"/>
      <c r="C79" s="252" t="s">
        <v>3323</v>
      </c>
      <c r="D79" s="250"/>
      <c r="E79" s="250"/>
      <c r="F79" s="253"/>
      <c r="G79" s="251"/>
    </row>
    <row r="80" spans="1:7" ht="22.5" customHeight="1" x14ac:dyDescent="0.35">
      <c r="A80" s="249" t="s">
        <v>4276</v>
      </c>
      <c r="B80" s="250"/>
      <c r="C80" s="255" t="s">
        <v>740</v>
      </c>
      <c r="D80" s="256" t="s">
        <v>10</v>
      </c>
      <c r="E80" s="256">
        <v>1</v>
      </c>
      <c r="F80" s="253"/>
      <c r="G80" s="251"/>
    </row>
    <row r="81" spans="1:7" ht="22.5" customHeight="1" x14ac:dyDescent="0.35">
      <c r="A81" s="249" t="s">
        <v>4277</v>
      </c>
      <c r="B81" s="250"/>
      <c r="C81" s="257" t="s">
        <v>743</v>
      </c>
      <c r="D81" s="258" t="s">
        <v>10</v>
      </c>
      <c r="E81" s="258">
        <v>1</v>
      </c>
      <c r="F81" s="253"/>
      <c r="G81" s="251"/>
    </row>
    <row r="82" spans="1:7" ht="22.5" customHeight="1" x14ac:dyDescent="0.35">
      <c r="A82" s="249" t="s">
        <v>4278</v>
      </c>
      <c r="B82" s="250"/>
      <c r="C82" s="257" t="s">
        <v>744</v>
      </c>
      <c r="D82" s="258" t="s">
        <v>10</v>
      </c>
      <c r="E82" s="258">
        <v>1</v>
      </c>
      <c r="F82" s="253"/>
      <c r="G82" s="251"/>
    </row>
    <row r="83" spans="1:7" ht="22.5" customHeight="1" x14ac:dyDescent="0.35">
      <c r="A83" s="249" t="s">
        <v>4279</v>
      </c>
      <c r="B83" s="250"/>
      <c r="C83" s="257" t="s">
        <v>746</v>
      </c>
      <c r="D83" s="258" t="s">
        <v>10</v>
      </c>
      <c r="E83" s="258">
        <v>1</v>
      </c>
      <c r="F83" s="253"/>
      <c r="G83" s="251"/>
    </row>
    <row r="84" spans="1:7" ht="22.5" customHeight="1" x14ac:dyDescent="0.35">
      <c r="A84" s="249" t="s">
        <v>4280</v>
      </c>
      <c r="B84" s="250"/>
      <c r="C84" s="257" t="s">
        <v>747</v>
      </c>
      <c r="D84" s="258" t="s">
        <v>10</v>
      </c>
      <c r="E84" s="258">
        <v>1</v>
      </c>
      <c r="F84" s="253"/>
      <c r="G84" s="251"/>
    </row>
    <row r="85" spans="1:7" ht="22.5" customHeight="1" x14ac:dyDescent="0.35">
      <c r="A85" s="249" t="s">
        <v>4281</v>
      </c>
      <c r="B85" s="250"/>
      <c r="C85" s="257" t="s">
        <v>750</v>
      </c>
      <c r="D85" s="258" t="s">
        <v>10</v>
      </c>
      <c r="E85" s="258">
        <v>1</v>
      </c>
      <c r="F85" s="253"/>
      <c r="G85" s="251"/>
    </row>
    <row r="86" spans="1:7" ht="22.5" customHeight="1" x14ac:dyDescent="0.35">
      <c r="A86" s="249" t="s">
        <v>4282</v>
      </c>
      <c r="B86" s="250"/>
      <c r="C86" s="257" t="s">
        <v>751</v>
      </c>
      <c r="D86" s="258" t="s">
        <v>10</v>
      </c>
      <c r="E86" s="258">
        <v>1</v>
      </c>
      <c r="F86" s="253"/>
      <c r="G86" s="251"/>
    </row>
    <row r="87" spans="1:7" ht="22.5" customHeight="1" x14ac:dyDescent="0.35">
      <c r="A87" s="249" t="s">
        <v>4283</v>
      </c>
      <c r="B87" s="250"/>
      <c r="C87" s="257" t="s">
        <v>752</v>
      </c>
      <c r="D87" s="258" t="s">
        <v>10</v>
      </c>
      <c r="E87" s="258">
        <v>1</v>
      </c>
      <c r="F87" s="253"/>
      <c r="G87" s="251"/>
    </row>
    <row r="88" spans="1:7" ht="22.5" customHeight="1" x14ac:dyDescent="0.35">
      <c r="A88" s="249"/>
      <c r="B88" s="250"/>
      <c r="C88" s="257"/>
      <c r="D88" s="258"/>
      <c r="E88" s="258"/>
      <c r="F88" s="253"/>
      <c r="G88" s="251"/>
    </row>
    <row r="89" spans="1:7" ht="22.5" customHeight="1" thickBot="1" x14ac:dyDescent="0.4">
      <c r="A89" s="249"/>
      <c r="B89" s="250"/>
      <c r="C89" s="257"/>
      <c r="D89" s="258"/>
      <c r="E89" s="258"/>
      <c r="F89" s="253"/>
      <c r="G89" s="251"/>
    </row>
    <row r="90" spans="1:7" ht="22.5" customHeight="1" thickBot="1" x14ac:dyDescent="0.4">
      <c r="A90" s="149" t="s">
        <v>6611</v>
      </c>
      <c r="B90" s="150"/>
      <c r="C90" s="151" t="s">
        <v>6505</v>
      </c>
      <c r="D90" s="152"/>
      <c r="E90" s="152"/>
      <c r="F90" s="152"/>
      <c r="G90" s="153"/>
    </row>
    <row r="91" spans="1:7" ht="22.5" customHeight="1" thickBot="1" x14ac:dyDescent="0.4">
      <c r="A91" s="149" t="s">
        <v>6611</v>
      </c>
      <c r="B91" s="150"/>
      <c r="C91" s="151" t="s">
        <v>6507</v>
      </c>
      <c r="D91" s="152"/>
      <c r="E91" s="152"/>
      <c r="F91" s="152"/>
      <c r="G91" s="153"/>
    </row>
    <row r="92" spans="1:7" ht="22.5" customHeight="1" x14ac:dyDescent="0.35">
      <c r="A92" s="249" t="s">
        <v>4284</v>
      </c>
      <c r="B92" s="250"/>
      <c r="C92" s="252" t="s">
        <v>899</v>
      </c>
      <c r="D92" s="250"/>
      <c r="E92" s="250"/>
      <c r="F92" s="253"/>
      <c r="G92" s="251"/>
    </row>
    <row r="93" spans="1:7" ht="22.5" customHeight="1" x14ac:dyDescent="0.35">
      <c r="A93" s="249" t="s">
        <v>4285</v>
      </c>
      <c r="B93" s="250"/>
      <c r="C93" s="255" t="s">
        <v>736</v>
      </c>
      <c r="D93" s="256" t="s">
        <v>10</v>
      </c>
      <c r="E93" s="256">
        <v>1</v>
      </c>
      <c r="F93" s="253"/>
      <c r="G93" s="251"/>
    </row>
    <row r="94" spans="1:7" ht="22.5" customHeight="1" x14ac:dyDescent="0.35">
      <c r="A94" s="249" t="s">
        <v>4286</v>
      </c>
      <c r="B94" s="250"/>
      <c r="C94" s="257" t="s">
        <v>737</v>
      </c>
      <c r="D94" s="258" t="s">
        <v>10</v>
      </c>
      <c r="E94" s="258">
        <v>1</v>
      </c>
      <c r="F94" s="253"/>
      <c r="G94" s="251"/>
    </row>
    <row r="95" spans="1:7" ht="22.5" customHeight="1" x14ac:dyDescent="0.35">
      <c r="A95" s="249" t="s">
        <v>4287</v>
      </c>
      <c r="B95" s="250"/>
      <c r="C95" s="257" t="s">
        <v>738</v>
      </c>
      <c r="D95" s="258" t="s">
        <v>10</v>
      </c>
      <c r="E95" s="258">
        <v>1</v>
      </c>
      <c r="F95" s="253"/>
      <c r="G95" s="251"/>
    </row>
    <row r="96" spans="1:7" ht="22.5" customHeight="1" x14ac:dyDescent="0.35">
      <c r="A96" s="249" t="s">
        <v>4288</v>
      </c>
      <c r="B96" s="250"/>
      <c r="C96" s="257" t="s">
        <v>739</v>
      </c>
      <c r="D96" s="258" t="s">
        <v>10</v>
      </c>
      <c r="E96" s="258">
        <v>1</v>
      </c>
      <c r="F96" s="253"/>
      <c r="G96" s="251"/>
    </row>
    <row r="97" spans="1:7" ht="22.5" customHeight="1" x14ac:dyDescent="0.35">
      <c r="A97" s="249" t="s">
        <v>4289</v>
      </c>
      <c r="B97" s="250"/>
      <c r="C97" s="257" t="s">
        <v>740</v>
      </c>
      <c r="D97" s="258" t="s">
        <v>10</v>
      </c>
      <c r="E97" s="258">
        <v>1</v>
      </c>
      <c r="F97" s="253"/>
      <c r="G97" s="251"/>
    </row>
    <row r="98" spans="1:7" ht="22.5" customHeight="1" x14ac:dyDescent="0.35">
      <c r="A98" s="249" t="s">
        <v>4290</v>
      </c>
      <c r="B98" s="250"/>
      <c r="C98" s="257" t="s">
        <v>741</v>
      </c>
      <c r="D98" s="258" t="s">
        <v>10</v>
      </c>
      <c r="E98" s="258">
        <v>1</v>
      </c>
      <c r="F98" s="253"/>
      <c r="G98" s="251"/>
    </row>
    <row r="99" spans="1:7" ht="22.5" customHeight="1" x14ac:dyDescent="0.35">
      <c r="A99" s="249" t="s">
        <v>4291</v>
      </c>
      <c r="B99" s="250"/>
      <c r="C99" s="257" t="s">
        <v>742</v>
      </c>
      <c r="D99" s="258" t="s">
        <v>10</v>
      </c>
      <c r="E99" s="258">
        <v>1</v>
      </c>
      <c r="F99" s="253"/>
      <c r="G99" s="251"/>
    </row>
    <row r="100" spans="1:7" ht="22.5" customHeight="1" x14ac:dyDescent="0.35">
      <c r="A100" s="249" t="s">
        <v>4292</v>
      </c>
      <c r="B100" s="250"/>
      <c r="C100" s="257" t="s">
        <v>743</v>
      </c>
      <c r="D100" s="258" t="s">
        <v>10</v>
      </c>
      <c r="E100" s="258">
        <v>1</v>
      </c>
      <c r="F100" s="253"/>
      <c r="G100" s="251"/>
    </row>
    <row r="101" spans="1:7" ht="22.5" customHeight="1" x14ac:dyDescent="0.35">
      <c r="A101" s="249" t="s">
        <v>4293</v>
      </c>
      <c r="B101" s="250"/>
      <c r="C101" s="257" t="s">
        <v>744</v>
      </c>
      <c r="D101" s="258" t="s">
        <v>10</v>
      </c>
      <c r="E101" s="258">
        <v>1</v>
      </c>
      <c r="F101" s="253"/>
      <c r="G101" s="251"/>
    </row>
    <row r="102" spans="1:7" ht="22.5" customHeight="1" x14ac:dyDescent="0.35">
      <c r="A102" s="249" t="s">
        <v>4294</v>
      </c>
      <c r="B102" s="250"/>
      <c r="C102" s="257" t="s">
        <v>745</v>
      </c>
      <c r="D102" s="258" t="s">
        <v>10</v>
      </c>
      <c r="E102" s="258">
        <v>1</v>
      </c>
      <c r="F102" s="253"/>
      <c r="G102" s="251"/>
    </row>
    <row r="103" spans="1:7" ht="22.5" customHeight="1" x14ac:dyDescent="0.35">
      <c r="A103" s="249" t="s">
        <v>4295</v>
      </c>
      <c r="B103" s="250"/>
      <c r="C103" s="257" t="s">
        <v>746</v>
      </c>
      <c r="D103" s="258" t="s">
        <v>10</v>
      </c>
      <c r="E103" s="258">
        <v>1</v>
      </c>
      <c r="F103" s="253"/>
      <c r="G103" s="251"/>
    </row>
    <row r="104" spans="1:7" ht="22.5" customHeight="1" x14ac:dyDescent="0.35">
      <c r="A104" s="249" t="s">
        <v>4296</v>
      </c>
      <c r="B104" s="250"/>
      <c r="C104" s="257" t="s">
        <v>747</v>
      </c>
      <c r="D104" s="258" t="s">
        <v>10</v>
      </c>
      <c r="E104" s="258">
        <v>1</v>
      </c>
      <c r="F104" s="253"/>
      <c r="G104" s="251"/>
    </row>
    <row r="105" spans="1:7" ht="22.5" customHeight="1" x14ac:dyDescent="0.35">
      <c r="A105" s="249" t="s">
        <v>4297</v>
      </c>
      <c r="B105" s="250"/>
      <c r="C105" s="257" t="s">
        <v>748</v>
      </c>
      <c r="D105" s="250" t="s">
        <v>10</v>
      </c>
      <c r="E105" s="250">
        <v>1</v>
      </c>
      <c r="F105" s="253"/>
      <c r="G105" s="251"/>
    </row>
    <row r="106" spans="1:7" ht="22.5" customHeight="1" x14ac:dyDescent="0.35">
      <c r="A106" s="249" t="s">
        <v>4298</v>
      </c>
      <c r="B106" s="250"/>
      <c r="C106" s="257" t="s">
        <v>749</v>
      </c>
      <c r="D106" s="250" t="s">
        <v>10</v>
      </c>
      <c r="E106" s="250">
        <v>1</v>
      </c>
      <c r="F106" s="253"/>
      <c r="G106" s="251"/>
    </row>
    <row r="107" spans="1:7" ht="22.5" customHeight="1" x14ac:dyDescent="0.35">
      <c r="A107" s="249" t="s">
        <v>4299</v>
      </c>
      <c r="B107" s="250"/>
      <c r="C107" s="257" t="s">
        <v>750</v>
      </c>
      <c r="D107" s="250" t="s">
        <v>10</v>
      </c>
      <c r="E107" s="250">
        <v>1</v>
      </c>
      <c r="F107" s="253"/>
      <c r="G107" s="251"/>
    </row>
    <row r="108" spans="1:7" ht="22.5" customHeight="1" x14ac:dyDescent="0.35">
      <c r="A108" s="249" t="s">
        <v>4300</v>
      </c>
      <c r="B108" s="250"/>
      <c r="C108" s="257" t="s">
        <v>751</v>
      </c>
      <c r="D108" s="256" t="s">
        <v>10</v>
      </c>
      <c r="E108" s="256">
        <v>1</v>
      </c>
      <c r="F108" s="253"/>
      <c r="G108" s="251"/>
    </row>
    <row r="109" spans="1:7" ht="22.5" customHeight="1" x14ac:dyDescent="0.35">
      <c r="A109" s="249" t="s">
        <v>4301</v>
      </c>
      <c r="B109" s="250"/>
      <c r="C109" s="257" t="s">
        <v>752</v>
      </c>
      <c r="D109" s="258" t="s">
        <v>10</v>
      </c>
      <c r="E109" s="258">
        <v>1</v>
      </c>
      <c r="F109" s="253"/>
      <c r="G109" s="251"/>
    </row>
    <row r="110" spans="1:7" ht="22.5" customHeight="1" x14ac:dyDescent="0.35">
      <c r="A110" s="249" t="s">
        <v>4302</v>
      </c>
      <c r="B110" s="250"/>
      <c r="C110" s="257" t="s">
        <v>753</v>
      </c>
      <c r="D110" s="258" t="s">
        <v>10</v>
      </c>
      <c r="E110" s="258">
        <v>1</v>
      </c>
      <c r="F110" s="253"/>
      <c r="G110" s="251"/>
    </row>
    <row r="111" spans="1:7" ht="22.5" customHeight="1" x14ac:dyDescent="0.35">
      <c r="A111" s="249"/>
      <c r="B111" s="250"/>
      <c r="C111" s="257"/>
      <c r="D111" s="250"/>
      <c r="E111" s="250"/>
      <c r="F111" s="253"/>
      <c r="G111" s="251"/>
    </row>
    <row r="112" spans="1:7" ht="22.5" customHeight="1" x14ac:dyDescent="0.35">
      <c r="A112" s="249" t="s">
        <v>4303</v>
      </c>
      <c r="B112" s="250"/>
      <c r="C112" s="252" t="s">
        <v>935</v>
      </c>
      <c r="D112" s="250"/>
      <c r="E112" s="250"/>
      <c r="F112" s="253"/>
      <c r="G112" s="251"/>
    </row>
    <row r="113" spans="1:7" ht="22.5" customHeight="1" x14ac:dyDescent="0.35">
      <c r="A113" s="249" t="s">
        <v>4304</v>
      </c>
      <c r="B113" s="250"/>
      <c r="C113" s="255" t="s">
        <v>736</v>
      </c>
      <c r="D113" s="256" t="s">
        <v>10</v>
      </c>
      <c r="E113" s="256">
        <v>1</v>
      </c>
      <c r="F113" s="253"/>
      <c r="G113" s="251"/>
    </row>
    <row r="114" spans="1:7" ht="22.5" customHeight="1" x14ac:dyDescent="0.35">
      <c r="A114" s="249" t="s">
        <v>4305</v>
      </c>
      <c r="B114" s="250"/>
      <c r="C114" s="257" t="s">
        <v>737</v>
      </c>
      <c r="D114" s="258" t="s">
        <v>10</v>
      </c>
      <c r="E114" s="258">
        <v>1</v>
      </c>
      <c r="F114" s="253"/>
      <c r="G114" s="251"/>
    </row>
    <row r="115" spans="1:7" ht="22.5" customHeight="1" x14ac:dyDescent="0.35">
      <c r="A115" s="249" t="s">
        <v>4306</v>
      </c>
      <c r="B115" s="250"/>
      <c r="C115" s="257" t="s">
        <v>738</v>
      </c>
      <c r="D115" s="258" t="s">
        <v>10</v>
      </c>
      <c r="E115" s="258">
        <v>1</v>
      </c>
      <c r="F115" s="253"/>
      <c r="G115" s="251"/>
    </row>
    <row r="116" spans="1:7" ht="22.5" customHeight="1" x14ac:dyDescent="0.35">
      <c r="A116" s="249" t="s">
        <v>4307</v>
      </c>
      <c r="B116" s="250"/>
      <c r="C116" s="257" t="s">
        <v>739</v>
      </c>
      <c r="D116" s="258" t="s">
        <v>10</v>
      </c>
      <c r="E116" s="258">
        <v>1</v>
      </c>
      <c r="F116" s="253"/>
      <c r="G116" s="251"/>
    </row>
    <row r="117" spans="1:7" ht="22.5" customHeight="1" x14ac:dyDescent="0.35">
      <c r="A117" s="249" t="s">
        <v>4308</v>
      </c>
      <c r="B117" s="250"/>
      <c r="C117" s="257" t="s">
        <v>740</v>
      </c>
      <c r="D117" s="258" t="s">
        <v>10</v>
      </c>
      <c r="E117" s="258">
        <v>1</v>
      </c>
      <c r="F117" s="253"/>
      <c r="G117" s="251"/>
    </row>
    <row r="118" spans="1:7" ht="22.5" customHeight="1" x14ac:dyDescent="0.35">
      <c r="A118" s="249" t="s">
        <v>4309</v>
      </c>
      <c r="B118" s="250"/>
      <c r="C118" s="257" t="s">
        <v>741</v>
      </c>
      <c r="D118" s="258" t="s">
        <v>10</v>
      </c>
      <c r="E118" s="258">
        <v>1</v>
      </c>
      <c r="F118" s="253"/>
      <c r="G118" s="251"/>
    </row>
    <row r="119" spans="1:7" ht="22.5" customHeight="1" x14ac:dyDescent="0.35">
      <c r="A119" s="249" t="s">
        <v>4310</v>
      </c>
      <c r="B119" s="250"/>
      <c r="C119" s="257" t="s">
        <v>742</v>
      </c>
      <c r="D119" s="258" t="s">
        <v>10</v>
      </c>
      <c r="E119" s="258">
        <v>1</v>
      </c>
      <c r="F119" s="253"/>
      <c r="G119" s="251"/>
    </row>
    <row r="120" spans="1:7" ht="22.5" customHeight="1" x14ac:dyDescent="0.35">
      <c r="A120" s="249" t="s">
        <v>4311</v>
      </c>
      <c r="B120" s="250"/>
      <c r="C120" s="257" t="s">
        <v>743</v>
      </c>
      <c r="D120" s="258" t="s">
        <v>10</v>
      </c>
      <c r="E120" s="258">
        <v>1</v>
      </c>
      <c r="F120" s="253"/>
      <c r="G120" s="251"/>
    </row>
    <row r="121" spans="1:7" ht="22.5" customHeight="1" x14ac:dyDescent="0.35">
      <c r="A121" s="249" t="s">
        <v>4312</v>
      </c>
      <c r="B121" s="250"/>
      <c r="C121" s="257" t="s">
        <v>744</v>
      </c>
      <c r="D121" s="258" t="s">
        <v>10</v>
      </c>
      <c r="E121" s="258">
        <v>1</v>
      </c>
      <c r="F121" s="253"/>
      <c r="G121" s="251"/>
    </row>
    <row r="122" spans="1:7" ht="22.5" customHeight="1" x14ac:dyDescent="0.35">
      <c r="A122" s="249" t="s">
        <v>4313</v>
      </c>
      <c r="B122" s="250"/>
      <c r="C122" s="257" t="s">
        <v>745</v>
      </c>
      <c r="D122" s="258" t="s">
        <v>10</v>
      </c>
      <c r="E122" s="258">
        <v>1</v>
      </c>
      <c r="F122" s="253"/>
      <c r="G122" s="251"/>
    </row>
    <row r="123" spans="1:7" ht="22.5" customHeight="1" x14ac:dyDescent="0.35">
      <c r="A123" s="249" t="s">
        <v>4314</v>
      </c>
      <c r="B123" s="250"/>
      <c r="C123" s="257" t="s">
        <v>746</v>
      </c>
      <c r="D123" s="258" t="s">
        <v>10</v>
      </c>
      <c r="E123" s="258">
        <v>1</v>
      </c>
      <c r="F123" s="253"/>
      <c r="G123" s="251"/>
    </row>
    <row r="124" spans="1:7" ht="22.5" customHeight="1" x14ac:dyDescent="0.35">
      <c r="A124" s="249" t="s">
        <v>4315</v>
      </c>
      <c r="B124" s="250"/>
      <c r="C124" s="257" t="s">
        <v>747</v>
      </c>
      <c r="D124" s="258" t="s">
        <v>10</v>
      </c>
      <c r="E124" s="258">
        <v>1</v>
      </c>
      <c r="F124" s="253"/>
      <c r="G124" s="251"/>
    </row>
    <row r="125" spans="1:7" ht="22.5" customHeight="1" x14ac:dyDescent="0.35">
      <c r="A125" s="249" t="s">
        <v>4316</v>
      </c>
      <c r="B125" s="250"/>
      <c r="C125" s="257" t="s">
        <v>748</v>
      </c>
      <c r="D125" s="250" t="s">
        <v>10</v>
      </c>
      <c r="E125" s="250">
        <v>1</v>
      </c>
      <c r="F125" s="253"/>
      <c r="G125" s="251"/>
    </row>
    <row r="126" spans="1:7" ht="22.5" customHeight="1" x14ac:dyDescent="0.35">
      <c r="A126" s="249" t="s">
        <v>4317</v>
      </c>
      <c r="B126" s="250"/>
      <c r="C126" s="257" t="s">
        <v>749</v>
      </c>
      <c r="D126" s="250" t="s">
        <v>10</v>
      </c>
      <c r="E126" s="250">
        <v>1</v>
      </c>
      <c r="F126" s="253"/>
      <c r="G126" s="251"/>
    </row>
    <row r="127" spans="1:7" ht="22.5" customHeight="1" x14ac:dyDescent="0.35">
      <c r="A127" s="249" t="s">
        <v>4318</v>
      </c>
      <c r="B127" s="250"/>
      <c r="C127" s="257" t="s">
        <v>750</v>
      </c>
      <c r="D127" s="250" t="s">
        <v>10</v>
      </c>
      <c r="E127" s="250">
        <v>1</v>
      </c>
      <c r="F127" s="253"/>
      <c r="G127" s="251"/>
    </row>
    <row r="128" spans="1:7" ht="22.5" customHeight="1" x14ac:dyDescent="0.35">
      <c r="A128" s="249" t="s">
        <v>4319</v>
      </c>
      <c r="B128" s="250"/>
      <c r="C128" s="257" t="s">
        <v>751</v>
      </c>
      <c r="D128" s="256" t="s">
        <v>10</v>
      </c>
      <c r="E128" s="256">
        <v>1</v>
      </c>
      <c r="F128" s="253"/>
      <c r="G128" s="251"/>
    </row>
    <row r="129" spans="1:7" ht="22.5" customHeight="1" x14ac:dyDescent="0.35">
      <c r="A129" s="249" t="s">
        <v>4320</v>
      </c>
      <c r="B129" s="250"/>
      <c r="C129" s="257" t="s">
        <v>752</v>
      </c>
      <c r="D129" s="258" t="s">
        <v>10</v>
      </c>
      <c r="E129" s="258">
        <v>1</v>
      </c>
      <c r="F129" s="253"/>
      <c r="G129" s="251"/>
    </row>
    <row r="130" spans="1:7" ht="22.5" customHeight="1" x14ac:dyDescent="0.35">
      <c r="A130" s="249" t="s">
        <v>4321</v>
      </c>
      <c r="B130" s="250"/>
      <c r="C130" s="257" t="s">
        <v>753</v>
      </c>
      <c r="D130" s="258" t="s">
        <v>10</v>
      </c>
      <c r="E130" s="258">
        <v>1</v>
      </c>
      <c r="F130" s="253"/>
      <c r="G130" s="251"/>
    </row>
    <row r="131" spans="1:7" ht="22.5" customHeight="1" x14ac:dyDescent="0.35">
      <c r="A131" s="249"/>
      <c r="B131" s="250"/>
      <c r="C131" s="257"/>
      <c r="D131" s="258"/>
      <c r="E131" s="258"/>
      <c r="F131" s="253"/>
      <c r="G131" s="251"/>
    </row>
    <row r="132" spans="1:7" ht="22.5" customHeight="1" x14ac:dyDescent="0.35">
      <c r="A132" s="260" t="s">
        <v>4322</v>
      </c>
      <c r="B132" s="250"/>
      <c r="C132" s="252" t="s">
        <v>936</v>
      </c>
      <c r="D132" s="258"/>
      <c r="E132" s="258"/>
      <c r="F132" s="253"/>
      <c r="G132" s="251"/>
    </row>
    <row r="133" spans="1:7" ht="22.5" customHeight="1" x14ac:dyDescent="0.35">
      <c r="A133" s="260" t="s">
        <v>4323</v>
      </c>
      <c r="B133" s="250"/>
      <c r="C133" s="257" t="s">
        <v>740</v>
      </c>
      <c r="D133" s="258" t="s">
        <v>10</v>
      </c>
      <c r="E133" s="258">
        <v>1</v>
      </c>
      <c r="F133" s="253"/>
      <c r="G133" s="251"/>
    </row>
    <row r="134" spans="1:7" ht="22.5" customHeight="1" thickBot="1" x14ac:dyDescent="0.4">
      <c r="A134" s="260" t="s">
        <v>4324</v>
      </c>
      <c r="B134" s="250"/>
      <c r="C134" s="257" t="s">
        <v>743</v>
      </c>
      <c r="D134" s="258" t="s">
        <v>10</v>
      </c>
      <c r="E134" s="258">
        <v>1</v>
      </c>
      <c r="F134" s="253"/>
      <c r="G134" s="251"/>
    </row>
    <row r="135" spans="1:7" ht="22.5" customHeight="1" thickBot="1" x14ac:dyDescent="0.4">
      <c r="A135" s="149" t="s">
        <v>6611</v>
      </c>
      <c r="B135" s="150"/>
      <c r="C135" s="151" t="s">
        <v>6505</v>
      </c>
      <c r="D135" s="152"/>
      <c r="E135" s="152"/>
      <c r="F135" s="152"/>
      <c r="G135" s="153"/>
    </row>
    <row r="136" spans="1:7" ht="22.5" customHeight="1" thickBot="1" x14ac:dyDescent="0.4">
      <c r="A136" s="149" t="s">
        <v>6611</v>
      </c>
      <c r="B136" s="150"/>
      <c r="C136" s="151" t="s">
        <v>6507</v>
      </c>
      <c r="D136" s="152"/>
      <c r="E136" s="152"/>
      <c r="F136" s="152"/>
      <c r="G136" s="153"/>
    </row>
    <row r="137" spans="1:7" ht="22.5" customHeight="1" x14ac:dyDescent="0.35">
      <c r="A137" s="260" t="s">
        <v>4325</v>
      </c>
      <c r="B137" s="250"/>
      <c r="C137" s="257" t="s">
        <v>744</v>
      </c>
      <c r="D137" s="258" t="s">
        <v>10</v>
      </c>
      <c r="E137" s="258">
        <v>1</v>
      </c>
      <c r="F137" s="253"/>
      <c r="G137" s="251"/>
    </row>
    <row r="138" spans="1:7" ht="22.5" customHeight="1" x14ac:dyDescent="0.35">
      <c r="A138" s="260" t="s">
        <v>4326</v>
      </c>
      <c r="B138" s="250"/>
      <c r="C138" s="257" t="s">
        <v>746</v>
      </c>
      <c r="D138" s="258" t="s">
        <v>10</v>
      </c>
      <c r="E138" s="258">
        <v>1</v>
      </c>
      <c r="F138" s="253"/>
      <c r="G138" s="251"/>
    </row>
    <row r="139" spans="1:7" ht="22.5" customHeight="1" x14ac:dyDescent="0.35">
      <c r="A139" s="260" t="s">
        <v>4327</v>
      </c>
      <c r="B139" s="250"/>
      <c r="C139" s="257" t="s">
        <v>747</v>
      </c>
      <c r="D139" s="258" t="s">
        <v>10</v>
      </c>
      <c r="E139" s="258">
        <v>1</v>
      </c>
      <c r="F139" s="253"/>
      <c r="G139" s="251"/>
    </row>
    <row r="140" spans="1:7" ht="22.5" customHeight="1" x14ac:dyDescent="0.35">
      <c r="A140" s="260" t="s">
        <v>4328</v>
      </c>
      <c r="B140" s="250"/>
      <c r="C140" s="257" t="s">
        <v>750</v>
      </c>
      <c r="D140" s="258" t="s">
        <v>10</v>
      </c>
      <c r="E140" s="258">
        <v>1</v>
      </c>
      <c r="F140" s="253"/>
      <c r="G140" s="251"/>
    </row>
    <row r="141" spans="1:7" ht="22.5" customHeight="1" x14ac:dyDescent="0.35">
      <c r="A141" s="260" t="s">
        <v>4329</v>
      </c>
      <c r="B141" s="250"/>
      <c r="C141" s="257" t="s">
        <v>751</v>
      </c>
      <c r="D141" s="258" t="s">
        <v>10</v>
      </c>
      <c r="E141" s="258">
        <v>1</v>
      </c>
      <c r="F141" s="253"/>
      <c r="G141" s="251"/>
    </row>
    <row r="142" spans="1:7" ht="22.5" customHeight="1" x14ac:dyDescent="0.35">
      <c r="A142" s="260" t="s">
        <v>4330</v>
      </c>
      <c r="B142" s="250"/>
      <c r="C142" s="257" t="s">
        <v>752</v>
      </c>
      <c r="D142" s="258" t="s">
        <v>10</v>
      </c>
      <c r="E142" s="258">
        <v>1</v>
      </c>
      <c r="F142" s="253"/>
      <c r="G142" s="251"/>
    </row>
    <row r="143" spans="1:7" ht="22.5" customHeight="1" x14ac:dyDescent="0.35">
      <c r="A143" s="260"/>
      <c r="B143" s="250"/>
      <c r="C143" s="257"/>
      <c r="D143" s="258"/>
      <c r="E143" s="258"/>
      <c r="F143" s="253"/>
      <c r="G143" s="251"/>
    </row>
    <row r="144" spans="1:7" ht="22.5" customHeight="1" x14ac:dyDescent="0.35">
      <c r="A144" s="260" t="s">
        <v>4331</v>
      </c>
      <c r="B144" s="250"/>
      <c r="C144" s="252" t="s">
        <v>953</v>
      </c>
      <c r="D144" s="250"/>
      <c r="E144" s="250"/>
      <c r="F144" s="253"/>
      <c r="G144" s="251"/>
    </row>
    <row r="145" spans="1:7" ht="22.5" customHeight="1" x14ac:dyDescent="0.35">
      <c r="A145" s="260" t="s">
        <v>4332</v>
      </c>
      <c r="B145" s="250"/>
      <c r="C145" s="255" t="s">
        <v>617</v>
      </c>
      <c r="D145" s="256" t="s">
        <v>10</v>
      </c>
      <c r="E145" s="256">
        <v>1</v>
      </c>
      <c r="F145" s="253"/>
      <c r="G145" s="251"/>
    </row>
    <row r="146" spans="1:7" ht="22.5" customHeight="1" x14ac:dyDescent="0.35">
      <c r="A146" s="260" t="s">
        <v>4333</v>
      </c>
      <c r="B146" s="250"/>
      <c r="C146" s="257" t="s">
        <v>618</v>
      </c>
      <c r="D146" s="258" t="s">
        <v>10</v>
      </c>
      <c r="E146" s="258">
        <v>1</v>
      </c>
      <c r="F146" s="253"/>
      <c r="G146" s="251"/>
    </row>
    <row r="147" spans="1:7" ht="22.5" customHeight="1" x14ac:dyDescent="0.35">
      <c r="A147" s="260" t="s">
        <v>4334</v>
      </c>
      <c r="B147" s="250"/>
      <c r="C147" s="257" t="s">
        <v>619</v>
      </c>
      <c r="D147" s="258" t="s">
        <v>10</v>
      </c>
      <c r="E147" s="258">
        <v>1</v>
      </c>
      <c r="F147" s="253"/>
      <c r="G147" s="251"/>
    </row>
    <row r="148" spans="1:7" ht="22.5" customHeight="1" x14ac:dyDescent="0.35">
      <c r="A148" s="260" t="s">
        <v>4335</v>
      </c>
      <c r="B148" s="250"/>
      <c r="C148" s="257" t="s">
        <v>620</v>
      </c>
      <c r="D148" s="258" t="s">
        <v>10</v>
      </c>
      <c r="E148" s="258">
        <v>1</v>
      </c>
      <c r="F148" s="253"/>
      <c r="G148" s="251"/>
    </row>
    <row r="149" spans="1:7" ht="22.5" customHeight="1" x14ac:dyDescent="0.35">
      <c r="A149" s="260" t="s">
        <v>4336</v>
      </c>
      <c r="B149" s="250"/>
      <c r="C149" s="257" t="s">
        <v>621</v>
      </c>
      <c r="D149" s="258" t="s">
        <v>10</v>
      </c>
      <c r="E149" s="258">
        <v>1</v>
      </c>
      <c r="F149" s="253"/>
      <c r="G149" s="251"/>
    </row>
    <row r="150" spans="1:7" ht="22.5" customHeight="1" x14ac:dyDescent="0.35">
      <c r="A150" s="260" t="s">
        <v>4337</v>
      </c>
      <c r="B150" s="250"/>
      <c r="C150" s="257" t="s">
        <v>622</v>
      </c>
      <c r="D150" s="258" t="s">
        <v>10</v>
      </c>
      <c r="E150" s="258">
        <v>1</v>
      </c>
      <c r="F150" s="253"/>
      <c r="G150" s="251"/>
    </row>
    <row r="151" spans="1:7" ht="22.5" customHeight="1" x14ac:dyDescent="0.35">
      <c r="A151" s="260"/>
      <c r="B151" s="250"/>
      <c r="C151" s="257"/>
      <c r="D151" s="258"/>
      <c r="E151" s="258"/>
      <c r="F151" s="253"/>
      <c r="G151" s="251"/>
    </row>
    <row r="152" spans="1:7" ht="22.5" customHeight="1" x14ac:dyDescent="0.35">
      <c r="A152" s="260" t="s">
        <v>4338</v>
      </c>
      <c r="B152" s="250"/>
      <c r="C152" s="252" t="s">
        <v>954</v>
      </c>
      <c r="D152" s="258"/>
      <c r="E152" s="258"/>
      <c r="F152" s="253"/>
      <c r="G152" s="251"/>
    </row>
    <row r="153" spans="1:7" ht="22.5" customHeight="1" x14ac:dyDescent="0.35">
      <c r="A153" s="260" t="s">
        <v>4339</v>
      </c>
      <c r="B153" s="250"/>
      <c r="C153" s="257" t="s">
        <v>736</v>
      </c>
      <c r="D153" s="250" t="s">
        <v>10</v>
      </c>
      <c r="E153" s="250">
        <v>1</v>
      </c>
      <c r="F153" s="253"/>
      <c r="G153" s="251"/>
    </row>
    <row r="154" spans="1:7" ht="22.5" customHeight="1" x14ac:dyDescent="0.35">
      <c r="A154" s="260" t="s">
        <v>4340</v>
      </c>
      <c r="B154" s="250"/>
      <c r="C154" s="257" t="s">
        <v>737</v>
      </c>
      <c r="D154" s="250" t="s">
        <v>10</v>
      </c>
      <c r="E154" s="250">
        <v>1</v>
      </c>
      <c r="F154" s="253"/>
      <c r="G154" s="251"/>
    </row>
    <row r="155" spans="1:7" ht="22.5" customHeight="1" x14ac:dyDescent="0.35">
      <c r="A155" s="260" t="s">
        <v>4341</v>
      </c>
      <c r="B155" s="250"/>
      <c r="C155" s="257" t="s">
        <v>739</v>
      </c>
      <c r="D155" s="256" t="s">
        <v>10</v>
      </c>
      <c r="E155" s="256">
        <v>1</v>
      </c>
      <c r="F155" s="253"/>
      <c r="G155" s="251"/>
    </row>
    <row r="156" spans="1:7" ht="22.5" customHeight="1" x14ac:dyDescent="0.35">
      <c r="A156" s="260" t="s">
        <v>4342</v>
      </c>
      <c r="B156" s="250"/>
      <c r="C156" s="257" t="s">
        <v>740</v>
      </c>
      <c r="D156" s="258" t="s">
        <v>10</v>
      </c>
      <c r="E156" s="258">
        <v>1</v>
      </c>
      <c r="F156" s="253"/>
      <c r="G156" s="251"/>
    </row>
    <row r="157" spans="1:7" ht="22.5" customHeight="1" x14ac:dyDescent="0.35">
      <c r="A157" s="260" t="s">
        <v>4343</v>
      </c>
      <c r="B157" s="250"/>
      <c r="C157" s="257" t="s">
        <v>741</v>
      </c>
      <c r="D157" s="258" t="s">
        <v>10</v>
      </c>
      <c r="E157" s="258">
        <v>1</v>
      </c>
      <c r="F157" s="253"/>
      <c r="G157" s="251"/>
    </row>
    <row r="158" spans="1:7" ht="22.5" customHeight="1" x14ac:dyDescent="0.35">
      <c r="A158" s="260" t="s">
        <v>4344</v>
      </c>
      <c r="B158" s="250"/>
      <c r="C158" s="257" t="s">
        <v>742</v>
      </c>
      <c r="D158" s="258" t="s">
        <v>10</v>
      </c>
      <c r="E158" s="258">
        <v>1</v>
      </c>
      <c r="F158" s="253"/>
      <c r="G158" s="251"/>
    </row>
    <row r="159" spans="1:7" ht="22.5" customHeight="1" x14ac:dyDescent="0.35">
      <c r="A159" s="260" t="s">
        <v>4345</v>
      </c>
      <c r="B159" s="250"/>
      <c r="C159" s="257" t="s">
        <v>743</v>
      </c>
      <c r="D159" s="258" t="s">
        <v>10</v>
      </c>
      <c r="E159" s="258">
        <v>1</v>
      </c>
      <c r="F159" s="253"/>
      <c r="G159" s="251"/>
    </row>
    <row r="160" spans="1:7" ht="22.5" customHeight="1" x14ac:dyDescent="0.35">
      <c r="A160" s="260" t="s">
        <v>4346</v>
      </c>
      <c r="B160" s="250"/>
      <c r="C160" s="257" t="s">
        <v>744</v>
      </c>
      <c r="D160" s="258" t="s">
        <v>10</v>
      </c>
      <c r="E160" s="258">
        <v>1</v>
      </c>
      <c r="F160" s="253"/>
      <c r="G160" s="251"/>
    </row>
    <row r="161" spans="1:7" ht="22.5" customHeight="1" x14ac:dyDescent="0.35">
      <c r="A161" s="260" t="s">
        <v>4347</v>
      </c>
      <c r="B161" s="250"/>
      <c r="C161" s="257" t="s">
        <v>745</v>
      </c>
      <c r="D161" s="258" t="s">
        <v>10</v>
      </c>
      <c r="E161" s="258">
        <v>1</v>
      </c>
      <c r="F161" s="253"/>
      <c r="G161" s="251"/>
    </row>
    <row r="162" spans="1:7" ht="22.5" customHeight="1" x14ac:dyDescent="0.35">
      <c r="A162" s="260" t="s">
        <v>4348</v>
      </c>
      <c r="B162" s="250"/>
      <c r="C162" s="257" t="s">
        <v>955</v>
      </c>
      <c r="D162" s="258" t="s">
        <v>10</v>
      </c>
      <c r="E162" s="258">
        <v>1</v>
      </c>
      <c r="F162" s="253"/>
      <c r="G162" s="251"/>
    </row>
    <row r="163" spans="1:7" ht="22.5" customHeight="1" x14ac:dyDescent="0.35">
      <c r="A163" s="260" t="s">
        <v>4349</v>
      </c>
      <c r="B163" s="250"/>
      <c r="C163" s="257" t="s">
        <v>746</v>
      </c>
      <c r="D163" s="258" t="s">
        <v>10</v>
      </c>
      <c r="E163" s="258">
        <v>1</v>
      </c>
      <c r="F163" s="253"/>
      <c r="G163" s="251"/>
    </row>
    <row r="164" spans="1:7" ht="22.5" customHeight="1" x14ac:dyDescent="0.35">
      <c r="A164" s="260" t="s">
        <v>4350</v>
      </c>
      <c r="B164" s="250"/>
      <c r="C164" s="257" t="s">
        <v>747</v>
      </c>
      <c r="D164" s="258" t="s">
        <v>10</v>
      </c>
      <c r="E164" s="258">
        <v>1</v>
      </c>
      <c r="F164" s="253"/>
      <c r="G164" s="251"/>
    </row>
    <row r="165" spans="1:7" ht="22.5" customHeight="1" x14ac:dyDescent="0.35">
      <c r="A165" s="260" t="s">
        <v>4351</v>
      </c>
      <c r="B165" s="250"/>
      <c r="C165" s="257" t="s">
        <v>748</v>
      </c>
      <c r="D165" s="258" t="s">
        <v>10</v>
      </c>
      <c r="E165" s="258">
        <v>1</v>
      </c>
      <c r="F165" s="253"/>
      <c r="G165" s="251"/>
    </row>
    <row r="166" spans="1:7" ht="22.5" customHeight="1" x14ac:dyDescent="0.35">
      <c r="A166" s="260" t="s">
        <v>4352</v>
      </c>
      <c r="B166" s="250"/>
      <c r="C166" s="255" t="s">
        <v>751</v>
      </c>
      <c r="D166" s="258" t="s">
        <v>10</v>
      </c>
      <c r="E166" s="258">
        <v>1</v>
      </c>
      <c r="F166" s="253"/>
      <c r="G166" s="251"/>
    </row>
    <row r="167" spans="1:7" ht="22.5" customHeight="1" x14ac:dyDescent="0.35">
      <c r="A167" s="260" t="s">
        <v>4353</v>
      </c>
      <c r="B167" s="250"/>
      <c r="C167" s="257" t="s">
        <v>752</v>
      </c>
      <c r="D167" s="250" t="s">
        <v>10</v>
      </c>
      <c r="E167" s="250">
        <v>1</v>
      </c>
      <c r="F167" s="253"/>
      <c r="G167" s="251"/>
    </row>
    <row r="168" spans="1:7" ht="22.5" customHeight="1" x14ac:dyDescent="0.35">
      <c r="A168" s="260" t="s">
        <v>4354</v>
      </c>
      <c r="B168" s="250"/>
      <c r="C168" s="257" t="s">
        <v>753</v>
      </c>
      <c r="D168" s="250" t="s">
        <v>10</v>
      </c>
      <c r="E168" s="250">
        <v>1</v>
      </c>
      <c r="F168" s="253"/>
      <c r="G168" s="251"/>
    </row>
    <row r="169" spans="1:7" ht="22.5" customHeight="1" x14ac:dyDescent="0.35">
      <c r="A169" s="260"/>
      <c r="B169" s="250"/>
      <c r="C169" s="257"/>
      <c r="D169" s="258"/>
      <c r="E169" s="258"/>
      <c r="F169" s="253"/>
      <c r="G169" s="251"/>
    </row>
    <row r="170" spans="1:7" ht="22.5" customHeight="1" x14ac:dyDescent="0.35">
      <c r="A170" s="260" t="s">
        <v>4355</v>
      </c>
      <c r="B170" s="250"/>
      <c r="C170" s="252" t="s">
        <v>3324</v>
      </c>
      <c r="D170" s="258"/>
      <c r="E170" s="258"/>
      <c r="F170" s="253"/>
      <c r="G170" s="251"/>
    </row>
    <row r="171" spans="1:7" ht="22.5" customHeight="1" x14ac:dyDescent="0.35">
      <c r="A171" s="260" t="s">
        <v>4356</v>
      </c>
      <c r="B171" s="250"/>
      <c r="C171" s="257" t="s">
        <v>618</v>
      </c>
      <c r="D171" s="258" t="s">
        <v>9</v>
      </c>
      <c r="E171" s="258">
        <v>100</v>
      </c>
      <c r="F171" s="253"/>
      <c r="G171" s="251"/>
    </row>
    <row r="172" spans="1:7" ht="22.5" customHeight="1" x14ac:dyDescent="0.35">
      <c r="A172" s="260" t="s">
        <v>4357</v>
      </c>
      <c r="B172" s="250"/>
      <c r="C172" s="257" t="s">
        <v>619</v>
      </c>
      <c r="D172" s="258" t="s">
        <v>9</v>
      </c>
      <c r="E172" s="258">
        <v>100</v>
      </c>
      <c r="F172" s="253"/>
      <c r="G172" s="251"/>
    </row>
    <row r="173" spans="1:7" ht="22.5" customHeight="1" x14ac:dyDescent="0.35">
      <c r="A173" s="260" t="s">
        <v>4358</v>
      </c>
      <c r="B173" s="250"/>
      <c r="C173" s="257" t="s">
        <v>620</v>
      </c>
      <c r="D173" s="258" t="s">
        <v>9</v>
      </c>
      <c r="E173" s="258">
        <v>100</v>
      </c>
      <c r="F173" s="253"/>
      <c r="G173" s="251"/>
    </row>
    <row r="174" spans="1:7" ht="22.5" customHeight="1" x14ac:dyDescent="0.35">
      <c r="A174" s="260" t="s">
        <v>4359</v>
      </c>
      <c r="B174" s="250"/>
      <c r="C174" s="257" t="s">
        <v>621</v>
      </c>
      <c r="D174" s="258" t="s">
        <v>9</v>
      </c>
      <c r="E174" s="258">
        <v>100</v>
      </c>
      <c r="F174" s="253"/>
      <c r="G174" s="251"/>
    </row>
    <row r="175" spans="1:7" ht="22.5" customHeight="1" x14ac:dyDescent="0.35">
      <c r="A175" s="260" t="s">
        <v>4360</v>
      </c>
      <c r="B175" s="250"/>
      <c r="C175" s="257" t="s">
        <v>622</v>
      </c>
      <c r="D175" s="258" t="s">
        <v>9</v>
      </c>
      <c r="E175" s="258">
        <v>100</v>
      </c>
      <c r="F175" s="253"/>
      <c r="G175" s="251"/>
    </row>
    <row r="176" spans="1:7" ht="22.5" customHeight="1" x14ac:dyDescent="0.35">
      <c r="A176" s="260"/>
      <c r="B176" s="250"/>
      <c r="C176" s="257"/>
      <c r="D176" s="258"/>
      <c r="E176" s="258"/>
      <c r="F176" s="253"/>
      <c r="G176" s="251"/>
    </row>
    <row r="177" spans="1:7" ht="22.5" customHeight="1" x14ac:dyDescent="0.35">
      <c r="A177" s="260" t="s">
        <v>4361</v>
      </c>
      <c r="B177" s="250"/>
      <c r="C177" s="252" t="s">
        <v>3325</v>
      </c>
      <c r="D177" s="258"/>
      <c r="E177" s="258"/>
      <c r="F177" s="253"/>
      <c r="G177" s="251"/>
    </row>
    <row r="178" spans="1:7" ht="22.5" customHeight="1" x14ac:dyDescent="0.35">
      <c r="A178" s="260" t="s">
        <v>4362</v>
      </c>
      <c r="B178" s="250"/>
      <c r="C178" s="257" t="s">
        <v>618</v>
      </c>
      <c r="D178" s="258" t="s">
        <v>9</v>
      </c>
      <c r="E178" s="258">
        <v>100</v>
      </c>
      <c r="F178" s="253"/>
      <c r="G178" s="251"/>
    </row>
    <row r="179" spans="1:7" ht="22.5" customHeight="1" thickBot="1" x14ac:dyDescent="0.4">
      <c r="A179" s="260" t="s">
        <v>4363</v>
      </c>
      <c r="B179" s="250"/>
      <c r="C179" s="257" t="s">
        <v>619</v>
      </c>
      <c r="D179" s="258" t="s">
        <v>9</v>
      </c>
      <c r="E179" s="258">
        <v>100</v>
      </c>
      <c r="F179" s="253"/>
      <c r="G179" s="251"/>
    </row>
    <row r="180" spans="1:7" ht="22.5" customHeight="1" thickBot="1" x14ac:dyDescent="0.4">
      <c r="A180" s="149" t="s">
        <v>6611</v>
      </c>
      <c r="B180" s="150"/>
      <c r="C180" s="151" t="s">
        <v>6505</v>
      </c>
      <c r="D180" s="152"/>
      <c r="E180" s="152"/>
      <c r="F180" s="152"/>
      <c r="G180" s="153"/>
    </row>
    <row r="181" spans="1:7" ht="22.5" customHeight="1" thickBot="1" x14ac:dyDescent="0.4">
      <c r="A181" s="149" t="s">
        <v>6611</v>
      </c>
      <c r="B181" s="150"/>
      <c r="C181" s="151" t="s">
        <v>6507</v>
      </c>
      <c r="D181" s="152"/>
      <c r="E181" s="152"/>
      <c r="F181" s="152"/>
      <c r="G181" s="153"/>
    </row>
    <row r="182" spans="1:7" ht="22.5" customHeight="1" x14ac:dyDescent="0.35">
      <c r="A182" s="260" t="s">
        <v>4364</v>
      </c>
      <c r="B182" s="250"/>
      <c r="C182" s="257" t="s">
        <v>620</v>
      </c>
      <c r="D182" s="258" t="s">
        <v>9</v>
      </c>
      <c r="E182" s="258">
        <v>100</v>
      </c>
      <c r="F182" s="253"/>
      <c r="G182" s="251"/>
    </row>
    <row r="183" spans="1:7" ht="22.5" customHeight="1" x14ac:dyDescent="0.35">
      <c r="A183" s="260" t="s">
        <v>4365</v>
      </c>
      <c r="B183" s="250"/>
      <c r="C183" s="257" t="s">
        <v>621</v>
      </c>
      <c r="D183" s="258" t="s">
        <v>9</v>
      </c>
      <c r="E183" s="258">
        <v>100</v>
      </c>
      <c r="F183" s="253"/>
      <c r="G183" s="251"/>
    </row>
    <row r="184" spans="1:7" ht="22.5" customHeight="1" x14ac:dyDescent="0.35">
      <c r="A184" s="260" t="s">
        <v>4366</v>
      </c>
      <c r="B184" s="250"/>
      <c r="C184" s="257" t="s">
        <v>622</v>
      </c>
      <c r="D184" s="258" t="s">
        <v>9</v>
      </c>
      <c r="E184" s="258">
        <v>100</v>
      </c>
      <c r="F184" s="253"/>
      <c r="G184" s="251"/>
    </row>
    <row r="185" spans="1:7" ht="22.5" customHeight="1" x14ac:dyDescent="0.35">
      <c r="A185" s="260"/>
      <c r="B185" s="250"/>
      <c r="C185" s="257"/>
      <c r="D185" s="258"/>
      <c r="E185" s="258"/>
      <c r="F185" s="253"/>
      <c r="G185" s="251"/>
    </row>
    <row r="186" spans="1:7" ht="22.5" customHeight="1" x14ac:dyDescent="0.35">
      <c r="A186" s="249"/>
      <c r="B186" s="250"/>
      <c r="C186" s="245"/>
      <c r="D186" s="250"/>
      <c r="E186" s="250"/>
      <c r="F186" s="253"/>
      <c r="G186" s="251"/>
    </row>
    <row r="187" spans="1:7" ht="22.5" customHeight="1" x14ac:dyDescent="0.35">
      <c r="A187" s="249"/>
      <c r="B187" s="250"/>
      <c r="C187" s="245"/>
      <c r="D187" s="250"/>
      <c r="E187" s="250"/>
      <c r="F187" s="253"/>
      <c r="G187" s="251"/>
    </row>
    <row r="188" spans="1:7" ht="22.5" customHeight="1" x14ac:dyDescent="0.35">
      <c r="A188" s="249"/>
      <c r="B188" s="250"/>
      <c r="C188" s="245"/>
      <c r="D188" s="250"/>
      <c r="E188" s="250"/>
      <c r="F188" s="250"/>
      <c r="G188" s="251"/>
    </row>
    <row r="189" spans="1:7" ht="22.5" customHeight="1" x14ac:dyDescent="0.35">
      <c r="A189" s="249"/>
      <c r="B189" s="250"/>
      <c r="C189" s="245"/>
      <c r="D189" s="250"/>
      <c r="E189" s="250"/>
      <c r="F189" s="253"/>
      <c r="G189" s="251"/>
    </row>
    <row r="190" spans="1:7" ht="22.5" customHeight="1" thickBot="1" x14ac:dyDescent="0.4">
      <c r="A190" s="261"/>
      <c r="B190" s="262"/>
      <c r="C190" s="263"/>
      <c r="D190" s="309"/>
      <c r="E190" s="264"/>
      <c r="F190" s="265"/>
      <c r="G190" s="266"/>
    </row>
    <row r="191" spans="1:7" ht="22.5" customHeight="1" thickBot="1" x14ac:dyDescent="0.4">
      <c r="A191" s="267"/>
      <c r="B191" s="268"/>
      <c r="C191" s="269" t="s">
        <v>4830</v>
      </c>
      <c r="D191" s="270"/>
      <c r="E191" s="271"/>
      <c r="F191" s="272"/>
      <c r="G191" s="273"/>
    </row>
  </sheetData>
  <mergeCells count="2">
    <mergeCell ref="C191:E191"/>
    <mergeCell ref="F191:G191"/>
  </mergeCells>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&amp;C&amp;"Bookman Old Style,Regular"&amp;8&amp;K01+020IRRIGATION TERM CONTRACT- BILL OF QUANTITIES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20"/>
  <sheetViews>
    <sheetView view="pageLayout" topLeftCell="A49" zoomScaleNormal="100" zoomScaleSheetLayoutView="118" workbookViewId="0">
      <selection activeCell="A49" sqref="A49:G50"/>
    </sheetView>
  </sheetViews>
  <sheetFormatPr defaultColWidth="9.08984375" defaultRowHeight="22.5" customHeight="1" x14ac:dyDescent="0.35"/>
  <cols>
    <col min="1" max="1" width="13.08984375" style="54" customWidth="1"/>
    <col min="2" max="2" width="15.453125" style="26" bestFit="1" customWidth="1"/>
    <col min="3" max="3" width="66.5429687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300"/>
      <c r="B2" s="141"/>
      <c r="C2" s="246" t="s">
        <v>4402</v>
      </c>
      <c r="D2" s="276"/>
      <c r="E2" s="276"/>
      <c r="F2" s="277"/>
      <c r="G2" s="278"/>
    </row>
    <row r="3" spans="1:7" s="308" customFormat="1" ht="15.5" x14ac:dyDescent="0.35">
      <c r="A3" s="299" t="s">
        <v>4368</v>
      </c>
      <c r="B3" s="139"/>
      <c r="C3" s="138" t="s">
        <v>3741</v>
      </c>
      <c r="D3" s="139"/>
      <c r="E3" s="139"/>
      <c r="F3" s="139"/>
      <c r="G3" s="307"/>
    </row>
    <row r="4" spans="1:7" ht="22.5" customHeight="1" x14ac:dyDescent="0.35">
      <c r="A4" s="249"/>
      <c r="B4" s="250"/>
      <c r="C4" s="245"/>
      <c r="D4" s="250"/>
      <c r="E4" s="250"/>
      <c r="F4" s="253"/>
      <c r="G4" s="251"/>
    </row>
    <row r="5" spans="1:7" ht="15.5" x14ac:dyDescent="0.35">
      <c r="A5" s="249" t="s">
        <v>4369</v>
      </c>
      <c r="B5" s="250"/>
      <c r="C5" s="252" t="s">
        <v>3740</v>
      </c>
      <c r="D5" s="250"/>
      <c r="E5" s="250"/>
      <c r="F5" s="253"/>
      <c r="G5" s="251"/>
    </row>
    <row r="6" spans="1:7" ht="22.5" customHeight="1" x14ac:dyDescent="0.35">
      <c r="A6" s="249" t="s">
        <v>4370</v>
      </c>
      <c r="B6" s="250"/>
      <c r="C6" s="257" t="s">
        <v>617</v>
      </c>
      <c r="D6" s="258" t="s">
        <v>10</v>
      </c>
      <c r="E6" s="258">
        <v>1</v>
      </c>
      <c r="F6" s="250"/>
      <c r="G6" s="251"/>
    </row>
    <row r="7" spans="1:7" ht="22.5" customHeight="1" x14ac:dyDescent="0.35">
      <c r="A7" s="249" t="s">
        <v>4371</v>
      </c>
      <c r="B7" s="250"/>
      <c r="C7" s="257" t="s">
        <v>618</v>
      </c>
      <c r="D7" s="258" t="s">
        <v>10</v>
      </c>
      <c r="E7" s="258">
        <v>1</v>
      </c>
      <c r="F7" s="250"/>
      <c r="G7" s="251"/>
    </row>
    <row r="8" spans="1:7" ht="22.5" customHeight="1" x14ac:dyDescent="0.35">
      <c r="A8" s="249" t="s">
        <v>4372</v>
      </c>
      <c r="B8" s="250"/>
      <c r="C8" s="255" t="s">
        <v>619</v>
      </c>
      <c r="D8" s="258" t="s">
        <v>10</v>
      </c>
      <c r="E8" s="258">
        <v>1</v>
      </c>
      <c r="F8" s="253"/>
      <c r="G8" s="251"/>
    </row>
    <row r="9" spans="1:7" ht="22.5" customHeight="1" x14ac:dyDescent="0.35">
      <c r="A9" s="249" t="s">
        <v>4373</v>
      </c>
      <c r="B9" s="250"/>
      <c r="C9" s="257" t="s">
        <v>620</v>
      </c>
      <c r="D9" s="258" t="s">
        <v>10</v>
      </c>
      <c r="E9" s="258">
        <v>1</v>
      </c>
      <c r="F9" s="253"/>
      <c r="G9" s="251"/>
    </row>
    <row r="10" spans="1:7" ht="22.5" customHeight="1" x14ac:dyDescent="0.35">
      <c r="A10" s="249" t="s">
        <v>4374</v>
      </c>
      <c r="B10" s="250"/>
      <c r="C10" s="257" t="s">
        <v>621</v>
      </c>
      <c r="D10" s="258" t="s">
        <v>10</v>
      </c>
      <c r="E10" s="258">
        <v>1</v>
      </c>
      <c r="F10" s="250"/>
      <c r="G10" s="251"/>
    </row>
    <row r="11" spans="1:7" ht="22.5" customHeight="1" x14ac:dyDescent="0.35">
      <c r="A11" s="249" t="s">
        <v>4375</v>
      </c>
      <c r="B11" s="250"/>
      <c r="C11" s="257" t="s">
        <v>622</v>
      </c>
      <c r="D11" s="258" t="s">
        <v>10</v>
      </c>
      <c r="E11" s="258">
        <v>1</v>
      </c>
      <c r="F11" s="250"/>
      <c r="G11" s="251"/>
    </row>
    <row r="12" spans="1:7" ht="22.5" customHeight="1" x14ac:dyDescent="0.35">
      <c r="A12" s="249"/>
      <c r="B12" s="250"/>
      <c r="C12" s="245"/>
      <c r="D12" s="250"/>
      <c r="E12" s="250"/>
      <c r="F12" s="250"/>
      <c r="G12" s="251"/>
    </row>
    <row r="13" spans="1:7" ht="22.5" customHeight="1" x14ac:dyDescent="0.35">
      <c r="A13" s="249" t="s">
        <v>4376</v>
      </c>
      <c r="B13" s="250"/>
      <c r="C13" s="252" t="s">
        <v>3742</v>
      </c>
      <c r="D13" s="250"/>
      <c r="E13" s="250"/>
      <c r="F13" s="253"/>
      <c r="G13" s="251"/>
    </row>
    <row r="14" spans="1:7" ht="22.5" customHeight="1" x14ac:dyDescent="0.35">
      <c r="A14" s="249" t="s">
        <v>4377</v>
      </c>
      <c r="B14" s="250"/>
      <c r="C14" s="257" t="s">
        <v>617</v>
      </c>
      <c r="D14" s="258" t="s">
        <v>10</v>
      </c>
      <c r="E14" s="258">
        <v>1</v>
      </c>
      <c r="F14" s="253"/>
      <c r="G14" s="251"/>
    </row>
    <row r="15" spans="1:7" ht="22.5" customHeight="1" x14ac:dyDescent="0.35">
      <c r="A15" s="249" t="s">
        <v>4378</v>
      </c>
      <c r="B15" s="250"/>
      <c r="C15" s="257" t="s">
        <v>618</v>
      </c>
      <c r="D15" s="258" t="s">
        <v>10</v>
      </c>
      <c r="E15" s="258">
        <v>1</v>
      </c>
      <c r="F15" s="253"/>
      <c r="G15" s="251"/>
    </row>
    <row r="16" spans="1:7" ht="22.5" customHeight="1" x14ac:dyDescent="0.35">
      <c r="A16" s="249" t="s">
        <v>4379</v>
      </c>
      <c r="B16" s="250"/>
      <c r="C16" s="255" t="s">
        <v>619</v>
      </c>
      <c r="D16" s="258" t="s">
        <v>10</v>
      </c>
      <c r="E16" s="258">
        <v>1</v>
      </c>
      <c r="F16" s="250"/>
      <c r="G16" s="251"/>
    </row>
    <row r="17" spans="1:7" ht="20.25" customHeight="1" x14ac:dyDescent="0.35">
      <c r="A17" s="249" t="s">
        <v>4380</v>
      </c>
      <c r="B17" s="250"/>
      <c r="C17" s="257" t="s">
        <v>620</v>
      </c>
      <c r="D17" s="258" t="s">
        <v>10</v>
      </c>
      <c r="E17" s="258">
        <v>1</v>
      </c>
      <c r="F17" s="250"/>
      <c r="G17" s="251"/>
    </row>
    <row r="18" spans="1:7" ht="22.5" customHeight="1" x14ac:dyDescent="0.35">
      <c r="A18" s="249" t="s">
        <v>4381</v>
      </c>
      <c r="B18" s="250"/>
      <c r="C18" s="257" t="s">
        <v>621</v>
      </c>
      <c r="D18" s="258" t="s">
        <v>10</v>
      </c>
      <c r="E18" s="258">
        <v>1</v>
      </c>
      <c r="F18" s="250"/>
      <c r="G18" s="251"/>
    </row>
    <row r="19" spans="1:7" ht="22.5" customHeight="1" x14ac:dyDescent="0.35">
      <c r="A19" s="249" t="s">
        <v>4382</v>
      </c>
      <c r="B19" s="250"/>
      <c r="C19" s="257" t="s">
        <v>622</v>
      </c>
      <c r="D19" s="258" t="s">
        <v>10</v>
      </c>
      <c r="E19" s="258">
        <v>1</v>
      </c>
      <c r="F19" s="253"/>
      <c r="G19" s="251"/>
    </row>
    <row r="20" spans="1:7" ht="22.5" customHeight="1" x14ac:dyDescent="0.35">
      <c r="A20" s="249" t="s">
        <v>4383</v>
      </c>
      <c r="B20" s="250"/>
      <c r="C20" s="257" t="s">
        <v>706</v>
      </c>
      <c r="D20" s="258" t="s">
        <v>10</v>
      </c>
      <c r="E20" s="258">
        <v>1</v>
      </c>
      <c r="F20" s="253"/>
      <c r="G20" s="251"/>
    </row>
    <row r="21" spans="1:7" ht="22.5" customHeight="1" x14ac:dyDescent="0.35">
      <c r="A21" s="249" t="s">
        <v>4384</v>
      </c>
      <c r="B21" s="250"/>
      <c r="C21" s="257" t="s">
        <v>624</v>
      </c>
      <c r="D21" s="258" t="s">
        <v>10</v>
      </c>
      <c r="E21" s="258">
        <v>1</v>
      </c>
      <c r="F21" s="250"/>
      <c r="G21" s="251"/>
    </row>
    <row r="22" spans="1:7" ht="22.5" customHeight="1" x14ac:dyDescent="0.35">
      <c r="A22" s="249" t="s">
        <v>4385</v>
      </c>
      <c r="B22" s="250"/>
      <c r="C22" s="257" t="s">
        <v>708</v>
      </c>
      <c r="D22" s="258" t="s">
        <v>10</v>
      </c>
      <c r="E22" s="258">
        <v>1</v>
      </c>
      <c r="F22" s="250"/>
      <c r="G22" s="251"/>
    </row>
    <row r="23" spans="1:7" ht="22.5" customHeight="1" x14ac:dyDescent="0.35">
      <c r="A23" s="249" t="s">
        <v>4386</v>
      </c>
      <c r="B23" s="250"/>
      <c r="C23" s="257" t="s">
        <v>625</v>
      </c>
      <c r="D23" s="258" t="s">
        <v>10</v>
      </c>
      <c r="E23" s="258">
        <v>1</v>
      </c>
      <c r="F23" s="250"/>
      <c r="G23" s="251"/>
    </row>
    <row r="24" spans="1:7" ht="22.5" customHeight="1" x14ac:dyDescent="0.35">
      <c r="A24" s="249"/>
      <c r="B24" s="250"/>
      <c r="C24" s="245"/>
      <c r="D24" s="250"/>
      <c r="E24" s="250"/>
      <c r="F24" s="253"/>
      <c r="G24" s="251"/>
    </row>
    <row r="25" spans="1:7" ht="22.5" customHeight="1" x14ac:dyDescent="0.35">
      <c r="A25" s="249" t="s">
        <v>4387</v>
      </c>
      <c r="B25" s="250"/>
      <c r="C25" s="252" t="s">
        <v>3743</v>
      </c>
      <c r="D25" s="250"/>
      <c r="E25" s="250"/>
      <c r="F25" s="253"/>
      <c r="G25" s="251"/>
    </row>
    <row r="26" spans="1:7" ht="22.5" customHeight="1" x14ac:dyDescent="0.35">
      <c r="A26" s="249" t="s">
        <v>4388</v>
      </c>
      <c r="B26" s="250"/>
      <c r="C26" s="257" t="s">
        <v>617</v>
      </c>
      <c r="D26" s="258" t="s">
        <v>10</v>
      </c>
      <c r="E26" s="258">
        <v>1</v>
      </c>
      <c r="F26" s="253"/>
      <c r="G26" s="251"/>
    </row>
    <row r="27" spans="1:7" ht="22.5" customHeight="1" x14ac:dyDescent="0.35">
      <c r="A27" s="249" t="s">
        <v>4389</v>
      </c>
      <c r="B27" s="250"/>
      <c r="C27" s="257" t="s">
        <v>618</v>
      </c>
      <c r="D27" s="258" t="s">
        <v>10</v>
      </c>
      <c r="E27" s="258">
        <v>1</v>
      </c>
      <c r="F27" s="250"/>
      <c r="G27" s="251"/>
    </row>
    <row r="28" spans="1:7" ht="22.5" customHeight="1" x14ac:dyDescent="0.35">
      <c r="A28" s="249" t="s">
        <v>4390</v>
      </c>
      <c r="B28" s="250"/>
      <c r="C28" s="255" t="s">
        <v>619</v>
      </c>
      <c r="D28" s="258" t="s">
        <v>10</v>
      </c>
      <c r="E28" s="258">
        <v>1</v>
      </c>
      <c r="F28" s="250"/>
      <c r="G28" s="251"/>
    </row>
    <row r="29" spans="1:7" ht="22.5" customHeight="1" x14ac:dyDescent="0.35">
      <c r="A29" s="249" t="s">
        <v>4391</v>
      </c>
      <c r="B29" s="250"/>
      <c r="C29" s="257" t="s">
        <v>620</v>
      </c>
      <c r="D29" s="258" t="s">
        <v>10</v>
      </c>
      <c r="E29" s="258">
        <v>1</v>
      </c>
      <c r="F29" s="250"/>
      <c r="G29" s="251"/>
    </row>
    <row r="30" spans="1:7" ht="22.5" customHeight="1" x14ac:dyDescent="0.35">
      <c r="A30" s="249" t="s">
        <v>4392</v>
      </c>
      <c r="B30" s="250"/>
      <c r="C30" s="257" t="s">
        <v>621</v>
      </c>
      <c r="D30" s="258" t="s">
        <v>10</v>
      </c>
      <c r="E30" s="258">
        <v>1</v>
      </c>
      <c r="F30" s="253"/>
      <c r="G30" s="251"/>
    </row>
    <row r="31" spans="1:7" ht="22.5" customHeight="1" x14ac:dyDescent="0.35">
      <c r="A31" s="249" t="s">
        <v>4393</v>
      </c>
      <c r="B31" s="250"/>
      <c r="C31" s="257" t="s">
        <v>622</v>
      </c>
      <c r="D31" s="258" t="s">
        <v>10</v>
      </c>
      <c r="E31" s="258">
        <v>1</v>
      </c>
      <c r="F31" s="253"/>
      <c r="G31" s="251"/>
    </row>
    <row r="32" spans="1:7" ht="22.5" customHeight="1" x14ac:dyDescent="0.35">
      <c r="A32" s="249" t="s">
        <v>4394</v>
      </c>
      <c r="B32" s="250"/>
      <c r="C32" s="257" t="s">
        <v>623</v>
      </c>
      <c r="D32" s="258" t="s">
        <v>10</v>
      </c>
      <c r="E32" s="258">
        <v>1</v>
      </c>
      <c r="F32" s="250"/>
      <c r="G32" s="251"/>
    </row>
    <row r="33" spans="1:7" ht="22.5" customHeight="1" x14ac:dyDescent="0.35">
      <c r="A33" s="249" t="s">
        <v>4395</v>
      </c>
      <c r="B33" s="250"/>
      <c r="C33" s="257" t="s">
        <v>624</v>
      </c>
      <c r="D33" s="258" t="s">
        <v>10</v>
      </c>
      <c r="E33" s="258">
        <v>1</v>
      </c>
      <c r="F33" s="250"/>
      <c r="G33" s="251"/>
    </row>
    <row r="34" spans="1:7" ht="22.5" customHeight="1" x14ac:dyDescent="0.35">
      <c r="A34" s="249" t="s">
        <v>4396</v>
      </c>
      <c r="B34" s="250"/>
      <c r="C34" s="257" t="s">
        <v>708</v>
      </c>
      <c r="D34" s="258" t="s">
        <v>10</v>
      </c>
      <c r="E34" s="258">
        <v>1</v>
      </c>
      <c r="F34" s="250"/>
      <c r="G34" s="251"/>
    </row>
    <row r="35" spans="1:7" ht="22.5" customHeight="1" x14ac:dyDescent="0.35">
      <c r="A35" s="249" t="s">
        <v>4397</v>
      </c>
      <c r="B35" s="250"/>
      <c r="C35" s="257" t="s">
        <v>625</v>
      </c>
      <c r="D35" s="258" t="s">
        <v>10</v>
      </c>
      <c r="E35" s="258">
        <v>1</v>
      </c>
      <c r="F35" s="253"/>
      <c r="G35" s="251"/>
    </row>
    <row r="36" spans="1:7" ht="22.5" customHeight="1" x14ac:dyDescent="0.35">
      <c r="A36" s="249"/>
      <c r="B36" s="250"/>
      <c r="C36" s="257"/>
      <c r="D36" s="258"/>
      <c r="E36" s="258"/>
      <c r="F36" s="253"/>
      <c r="G36" s="251"/>
    </row>
    <row r="37" spans="1:7" ht="22.5" customHeight="1" x14ac:dyDescent="0.35">
      <c r="A37" s="249" t="s">
        <v>4398</v>
      </c>
      <c r="B37" s="250"/>
      <c r="C37" s="252" t="s">
        <v>3744</v>
      </c>
      <c r="D37" s="258"/>
      <c r="E37" s="258"/>
      <c r="F37" s="253"/>
      <c r="G37" s="251"/>
    </row>
    <row r="38" spans="1:7" ht="22.5" customHeight="1" x14ac:dyDescent="0.35">
      <c r="A38" s="249" t="s">
        <v>4399</v>
      </c>
      <c r="B38" s="250"/>
      <c r="C38" s="257" t="s">
        <v>617</v>
      </c>
      <c r="D38" s="258" t="s">
        <v>10</v>
      </c>
      <c r="E38" s="258">
        <v>1</v>
      </c>
      <c r="F38" s="250"/>
      <c r="G38" s="251"/>
    </row>
    <row r="39" spans="1:7" ht="22.5" customHeight="1" x14ac:dyDescent="0.35">
      <c r="A39" s="249" t="s">
        <v>4400</v>
      </c>
      <c r="B39" s="250"/>
      <c r="C39" s="257" t="s">
        <v>618</v>
      </c>
      <c r="D39" s="258" t="s">
        <v>10</v>
      </c>
      <c r="E39" s="258">
        <v>1</v>
      </c>
      <c r="F39" s="250"/>
      <c r="G39" s="251"/>
    </row>
    <row r="40" spans="1:7" ht="22.5" customHeight="1" x14ac:dyDescent="0.35">
      <c r="A40" s="249" t="s">
        <v>4401</v>
      </c>
      <c r="B40" s="250"/>
      <c r="C40" s="255" t="s">
        <v>619</v>
      </c>
      <c r="D40" s="258" t="s">
        <v>10</v>
      </c>
      <c r="E40" s="258">
        <v>1</v>
      </c>
      <c r="F40" s="250"/>
      <c r="G40" s="251"/>
    </row>
    <row r="41" spans="1:7" ht="22.5" customHeight="1" x14ac:dyDescent="0.35">
      <c r="A41" s="249"/>
      <c r="B41" s="250"/>
      <c r="C41" s="257"/>
      <c r="D41" s="258"/>
      <c r="E41" s="258"/>
      <c r="F41" s="253"/>
      <c r="G41" s="251"/>
    </row>
    <row r="42" spans="1:7" ht="22.5" customHeight="1" x14ac:dyDescent="0.35">
      <c r="A42" s="299" t="s">
        <v>4503</v>
      </c>
      <c r="B42" s="139"/>
      <c r="C42" s="138" t="s">
        <v>3745</v>
      </c>
      <c r="D42" s="258"/>
      <c r="E42" s="258"/>
      <c r="F42" s="253"/>
      <c r="G42" s="251"/>
    </row>
    <row r="43" spans="1:7" ht="15.5" x14ac:dyDescent="0.35">
      <c r="A43" s="260"/>
      <c r="B43" s="250"/>
      <c r="C43" s="289"/>
      <c r="D43" s="258"/>
      <c r="E43" s="258"/>
      <c r="F43" s="250"/>
      <c r="G43" s="251"/>
    </row>
    <row r="44" spans="1:7" ht="22.5" customHeight="1" x14ac:dyDescent="0.35">
      <c r="A44" s="249" t="s">
        <v>4504</v>
      </c>
      <c r="B44" s="250"/>
      <c r="C44" s="252" t="s">
        <v>3746</v>
      </c>
      <c r="D44" s="258"/>
      <c r="E44" s="258"/>
      <c r="F44" s="250"/>
      <c r="G44" s="251"/>
    </row>
    <row r="45" spans="1:7" ht="22.5" customHeight="1" x14ac:dyDescent="0.35">
      <c r="A45" s="260" t="s">
        <v>4505</v>
      </c>
      <c r="B45" s="250"/>
      <c r="C45" s="257" t="s">
        <v>625</v>
      </c>
      <c r="D45" s="258" t="s">
        <v>10</v>
      </c>
      <c r="E45" s="258">
        <v>1</v>
      </c>
      <c r="F45" s="253"/>
      <c r="G45" s="251"/>
    </row>
    <row r="46" spans="1:7" ht="22.5" customHeight="1" x14ac:dyDescent="0.35">
      <c r="A46" s="260" t="s">
        <v>4506</v>
      </c>
      <c r="B46" s="250"/>
      <c r="C46" s="257" t="s">
        <v>626</v>
      </c>
      <c r="D46" s="258" t="s">
        <v>10</v>
      </c>
      <c r="E46" s="258">
        <v>1</v>
      </c>
      <c r="F46" s="253"/>
      <c r="G46" s="251"/>
    </row>
    <row r="47" spans="1:7" ht="22.5" customHeight="1" x14ac:dyDescent="0.35">
      <c r="A47" s="260" t="s">
        <v>4507</v>
      </c>
      <c r="B47" s="250"/>
      <c r="C47" s="257" t="s">
        <v>650</v>
      </c>
      <c r="D47" s="258" t="s">
        <v>10</v>
      </c>
      <c r="E47" s="258">
        <v>1</v>
      </c>
      <c r="F47" s="253"/>
      <c r="G47" s="251"/>
    </row>
    <row r="48" spans="1:7" ht="22.5" customHeight="1" thickBot="1" x14ac:dyDescent="0.4">
      <c r="A48" s="260" t="s">
        <v>4508</v>
      </c>
      <c r="B48" s="250"/>
      <c r="C48" s="257" t="s">
        <v>651</v>
      </c>
      <c r="D48" s="258" t="s">
        <v>10</v>
      </c>
      <c r="E48" s="258">
        <v>1</v>
      </c>
      <c r="F48" s="253"/>
      <c r="G48" s="251"/>
    </row>
    <row r="49" spans="1:7" ht="22.5" customHeight="1" thickBot="1" x14ac:dyDescent="0.4">
      <c r="A49" s="149" t="s">
        <v>6612</v>
      </c>
      <c r="B49" s="150"/>
      <c r="C49" s="151" t="s">
        <v>6505</v>
      </c>
      <c r="D49" s="152"/>
      <c r="E49" s="152"/>
      <c r="F49" s="152"/>
      <c r="G49" s="153"/>
    </row>
    <row r="50" spans="1:7" ht="22.5" customHeight="1" thickBot="1" x14ac:dyDescent="0.4">
      <c r="A50" s="149" t="s">
        <v>6612</v>
      </c>
      <c r="B50" s="150"/>
      <c r="C50" s="151" t="s">
        <v>6507</v>
      </c>
      <c r="D50" s="152"/>
      <c r="E50" s="152"/>
      <c r="F50" s="152"/>
      <c r="G50" s="153"/>
    </row>
    <row r="51" spans="1:7" ht="22.5" customHeight="1" x14ac:dyDescent="0.35">
      <c r="A51" s="249" t="s">
        <v>4509</v>
      </c>
      <c r="B51" s="250"/>
      <c r="C51" s="252" t="s">
        <v>3747</v>
      </c>
      <c r="D51" s="258"/>
      <c r="E51" s="258"/>
      <c r="F51" s="250"/>
      <c r="G51" s="251"/>
    </row>
    <row r="52" spans="1:7" ht="22.5" customHeight="1" x14ac:dyDescent="0.35">
      <c r="A52" s="260" t="s">
        <v>4510</v>
      </c>
      <c r="B52" s="250"/>
      <c r="C52" s="255" t="s">
        <v>619</v>
      </c>
      <c r="D52" s="258" t="s">
        <v>10</v>
      </c>
      <c r="E52" s="258">
        <v>1</v>
      </c>
      <c r="F52" s="253"/>
      <c r="G52" s="251"/>
    </row>
    <row r="53" spans="1:7" ht="22.5" customHeight="1" x14ac:dyDescent="0.35">
      <c r="A53" s="260" t="s">
        <v>4511</v>
      </c>
      <c r="B53" s="250"/>
      <c r="C53" s="257" t="s">
        <v>620</v>
      </c>
      <c r="D53" s="258" t="s">
        <v>10</v>
      </c>
      <c r="E53" s="258">
        <v>1</v>
      </c>
      <c r="F53" s="253"/>
      <c r="G53" s="251"/>
    </row>
    <row r="54" spans="1:7" ht="22.5" customHeight="1" x14ac:dyDescent="0.35">
      <c r="A54" s="260" t="s">
        <v>4512</v>
      </c>
      <c r="B54" s="250"/>
      <c r="C54" s="257" t="s">
        <v>621</v>
      </c>
      <c r="D54" s="258" t="s">
        <v>10</v>
      </c>
      <c r="E54" s="258">
        <v>1</v>
      </c>
      <c r="F54" s="250"/>
      <c r="G54" s="251"/>
    </row>
    <row r="55" spans="1:7" ht="22.5" customHeight="1" x14ac:dyDescent="0.35">
      <c r="A55" s="260" t="s">
        <v>4513</v>
      </c>
      <c r="B55" s="250"/>
      <c r="C55" s="257" t="s">
        <v>622</v>
      </c>
      <c r="D55" s="258" t="s">
        <v>10</v>
      </c>
      <c r="E55" s="258">
        <v>1</v>
      </c>
      <c r="F55" s="250"/>
      <c r="G55" s="251"/>
    </row>
    <row r="56" spans="1:7" ht="23.25" customHeight="1" x14ac:dyDescent="0.35">
      <c r="A56" s="260" t="s">
        <v>4514</v>
      </c>
      <c r="B56" s="250"/>
      <c r="C56" s="257" t="s">
        <v>623</v>
      </c>
      <c r="D56" s="258" t="s">
        <v>10</v>
      </c>
      <c r="E56" s="258">
        <v>1</v>
      </c>
      <c r="F56" s="250"/>
      <c r="G56" s="251"/>
    </row>
    <row r="57" spans="1:7" ht="22.5" customHeight="1" x14ac:dyDescent="0.35">
      <c r="A57" s="260" t="s">
        <v>4515</v>
      </c>
      <c r="B57" s="250"/>
      <c r="C57" s="257" t="s">
        <v>624</v>
      </c>
      <c r="D57" s="258" t="s">
        <v>10</v>
      </c>
      <c r="E57" s="258">
        <v>1</v>
      </c>
      <c r="F57" s="253"/>
      <c r="G57" s="251"/>
    </row>
    <row r="58" spans="1:7" ht="22.5" customHeight="1" x14ac:dyDescent="0.35">
      <c r="A58" s="260" t="s">
        <v>4516</v>
      </c>
      <c r="B58" s="250"/>
      <c r="C58" s="257" t="s">
        <v>708</v>
      </c>
      <c r="D58" s="258" t="s">
        <v>10</v>
      </c>
      <c r="E58" s="258">
        <v>1</v>
      </c>
      <c r="F58" s="253"/>
      <c r="G58" s="251"/>
    </row>
    <row r="59" spans="1:7" ht="22.5" customHeight="1" x14ac:dyDescent="0.35">
      <c r="A59" s="260" t="s">
        <v>4517</v>
      </c>
      <c r="B59" s="250"/>
      <c r="C59" s="257" t="s">
        <v>625</v>
      </c>
      <c r="D59" s="258" t="s">
        <v>10</v>
      </c>
      <c r="E59" s="258">
        <v>1</v>
      </c>
      <c r="F59" s="250"/>
      <c r="G59" s="251"/>
    </row>
    <row r="60" spans="1:7" ht="22.5" customHeight="1" x14ac:dyDescent="0.35">
      <c r="A60" s="260"/>
      <c r="B60" s="250"/>
      <c r="C60" s="257"/>
      <c r="D60" s="258"/>
      <c r="E60" s="258"/>
      <c r="F60" s="250"/>
      <c r="G60" s="251"/>
    </row>
    <row r="61" spans="1:7" ht="26" x14ac:dyDescent="0.35">
      <c r="A61" s="304" t="s">
        <v>4518</v>
      </c>
      <c r="B61" s="139"/>
      <c r="C61" s="281" t="s">
        <v>3748</v>
      </c>
      <c r="D61" s="258"/>
      <c r="E61" s="258"/>
      <c r="F61" s="250"/>
      <c r="G61" s="251"/>
    </row>
    <row r="62" spans="1:7" ht="22.5" customHeight="1" x14ac:dyDescent="0.35">
      <c r="A62" s="260"/>
      <c r="B62" s="250"/>
      <c r="C62" s="257"/>
      <c r="D62" s="258"/>
      <c r="E62" s="258"/>
      <c r="F62" s="253"/>
      <c r="G62" s="251"/>
    </row>
    <row r="63" spans="1:7" ht="22.5" customHeight="1" x14ac:dyDescent="0.35">
      <c r="A63" s="260" t="s">
        <v>4519</v>
      </c>
      <c r="B63" s="250"/>
      <c r="C63" s="252" t="s">
        <v>3749</v>
      </c>
      <c r="D63" s="258"/>
      <c r="E63" s="258"/>
      <c r="F63" s="253"/>
      <c r="G63" s="251"/>
    </row>
    <row r="64" spans="1:7" ht="22.5" customHeight="1" x14ac:dyDescent="0.35">
      <c r="A64" s="260" t="s">
        <v>4520</v>
      </c>
      <c r="B64" s="250"/>
      <c r="C64" s="257" t="s">
        <v>621</v>
      </c>
      <c r="D64" s="258" t="s">
        <v>10</v>
      </c>
      <c r="E64" s="258">
        <v>1</v>
      </c>
      <c r="F64" s="250"/>
      <c r="G64" s="251"/>
    </row>
    <row r="65" spans="1:7" ht="22.5" customHeight="1" x14ac:dyDescent="0.35">
      <c r="A65" s="260" t="s">
        <v>4521</v>
      </c>
      <c r="B65" s="250"/>
      <c r="C65" s="257" t="s">
        <v>622</v>
      </c>
      <c r="D65" s="258" t="s">
        <v>10</v>
      </c>
      <c r="E65" s="258">
        <v>1</v>
      </c>
      <c r="F65" s="250"/>
      <c r="G65" s="251"/>
    </row>
    <row r="66" spans="1:7" ht="22.5" customHeight="1" x14ac:dyDescent="0.35">
      <c r="A66" s="260" t="s">
        <v>4522</v>
      </c>
      <c r="B66" s="250"/>
      <c r="C66" s="257" t="s">
        <v>623</v>
      </c>
      <c r="D66" s="258" t="s">
        <v>10</v>
      </c>
      <c r="E66" s="258">
        <v>1</v>
      </c>
      <c r="F66" s="253"/>
      <c r="G66" s="251"/>
    </row>
    <row r="67" spans="1:7" ht="22.5" customHeight="1" x14ac:dyDescent="0.35">
      <c r="A67" s="260" t="s">
        <v>4523</v>
      </c>
      <c r="B67" s="250"/>
      <c r="C67" s="257" t="s">
        <v>624</v>
      </c>
      <c r="D67" s="258" t="s">
        <v>10</v>
      </c>
      <c r="E67" s="258">
        <v>1</v>
      </c>
      <c r="F67" s="253"/>
      <c r="G67" s="251"/>
    </row>
    <row r="68" spans="1:7" ht="22.5" customHeight="1" x14ac:dyDescent="0.35">
      <c r="A68" s="260" t="s">
        <v>4524</v>
      </c>
      <c r="B68" s="250"/>
      <c r="C68" s="257" t="s">
        <v>708</v>
      </c>
      <c r="D68" s="258" t="s">
        <v>10</v>
      </c>
      <c r="E68" s="258">
        <v>1</v>
      </c>
      <c r="F68" s="250"/>
      <c r="G68" s="251"/>
    </row>
    <row r="69" spans="1:7" ht="22.5" customHeight="1" x14ac:dyDescent="0.35">
      <c r="A69" s="260" t="s">
        <v>4525</v>
      </c>
      <c r="B69" s="250"/>
      <c r="C69" s="257" t="s">
        <v>625</v>
      </c>
      <c r="D69" s="258" t="s">
        <v>10</v>
      </c>
      <c r="E69" s="258">
        <v>1</v>
      </c>
      <c r="F69" s="250"/>
      <c r="G69" s="251"/>
    </row>
    <row r="70" spans="1:7" ht="22.5" customHeight="1" x14ac:dyDescent="0.35">
      <c r="A70" s="260" t="s">
        <v>4526</v>
      </c>
      <c r="B70" s="250"/>
      <c r="C70" s="257" t="s">
        <v>649</v>
      </c>
      <c r="D70" s="258" t="s">
        <v>10</v>
      </c>
      <c r="E70" s="258">
        <v>1</v>
      </c>
      <c r="F70" s="250"/>
      <c r="G70" s="251"/>
    </row>
    <row r="71" spans="1:7" ht="22.5" customHeight="1" x14ac:dyDescent="0.35">
      <c r="A71" s="260" t="s">
        <v>4527</v>
      </c>
      <c r="B71" s="250"/>
      <c r="C71" s="257" t="s">
        <v>626</v>
      </c>
      <c r="D71" s="258" t="s">
        <v>10</v>
      </c>
      <c r="E71" s="258">
        <v>1</v>
      </c>
      <c r="F71" s="253"/>
      <c r="G71" s="251"/>
    </row>
    <row r="72" spans="1:7" ht="22.5" customHeight="1" x14ac:dyDescent="0.35">
      <c r="A72" s="260" t="s">
        <v>4528</v>
      </c>
      <c r="B72" s="250"/>
      <c r="C72" s="257" t="s">
        <v>650</v>
      </c>
      <c r="D72" s="258" t="s">
        <v>10</v>
      </c>
      <c r="E72" s="258">
        <v>1</v>
      </c>
      <c r="F72" s="253"/>
      <c r="G72" s="251"/>
    </row>
    <row r="73" spans="1:7" ht="22.5" customHeight="1" x14ac:dyDescent="0.35">
      <c r="A73" s="260" t="s">
        <v>4529</v>
      </c>
      <c r="B73" s="250"/>
      <c r="C73" s="257" t="s">
        <v>651</v>
      </c>
      <c r="D73" s="258" t="s">
        <v>10</v>
      </c>
      <c r="E73" s="258">
        <v>1</v>
      </c>
      <c r="F73" s="250"/>
      <c r="G73" s="251"/>
    </row>
    <row r="74" spans="1:7" ht="22.5" customHeight="1" x14ac:dyDescent="0.35">
      <c r="A74" s="260"/>
      <c r="B74" s="250"/>
      <c r="C74" s="257"/>
      <c r="D74" s="258"/>
      <c r="E74" s="258"/>
      <c r="F74" s="250"/>
      <c r="G74" s="251"/>
    </row>
    <row r="75" spans="1:7" ht="22.5" customHeight="1" x14ac:dyDescent="0.35">
      <c r="A75" s="260" t="s">
        <v>4530</v>
      </c>
      <c r="B75" s="250"/>
      <c r="C75" s="252" t="s">
        <v>3750</v>
      </c>
      <c r="D75" s="258"/>
      <c r="E75" s="258"/>
      <c r="F75" s="250"/>
      <c r="G75" s="251"/>
    </row>
    <row r="76" spans="1:7" ht="22.5" customHeight="1" x14ac:dyDescent="0.35">
      <c r="A76" s="260" t="s">
        <v>4531</v>
      </c>
      <c r="B76" s="250"/>
      <c r="C76" s="257" t="s">
        <v>621</v>
      </c>
      <c r="D76" s="258" t="s">
        <v>10</v>
      </c>
      <c r="E76" s="258">
        <v>1</v>
      </c>
      <c r="F76" s="253"/>
      <c r="G76" s="251"/>
    </row>
    <row r="77" spans="1:7" ht="22.5" customHeight="1" x14ac:dyDescent="0.35">
      <c r="A77" s="260" t="s">
        <v>4532</v>
      </c>
      <c r="B77" s="250"/>
      <c r="C77" s="257" t="s">
        <v>622</v>
      </c>
      <c r="D77" s="258" t="s">
        <v>10</v>
      </c>
      <c r="E77" s="258">
        <v>1</v>
      </c>
      <c r="F77" s="250"/>
      <c r="G77" s="251"/>
    </row>
    <row r="78" spans="1:7" ht="22.5" customHeight="1" x14ac:dyDescent="0.35">
      <c r="A78" s="260" t="s">
        <v>4533</v>
      </c>
      <c r="B78" s="250"/>
      <c r="C78" s="257" t="s">
        <v>623</v>
      </c>
      <c r="D78" s="258" t="s">
        <v>10</v>
      </c>
      <c r="E78" s="258">
        <v>1</v>
      </c>
      <c r="F78" s="253"/>
      <c r="G78" s="251"/>
    </row>
    <row r="79" spans="1:7" ht="22.5" customHeight="1" x14ac:dyDescent="0.35">
      <c r="A79" s="260" t="s">
        <v>4534</v>
      </c>
      <c r="B79" s="250"/>
      <c r="C79" s="257" t="s">
        <v>624</v>
      </c>
      <c r="D79" s="258" t="s">
        <v>10</v>
      </c>
      <c r="E79" s="258">
        <v>1</v>
      </c>
      <c r="F79" s="250"/>
      <c r="G79" s="251"/>
    </row>
    <row r="80" spans="1:7" ht="22.5" customHeight="1" x14ac:dyDescent="0.35">
      <c r="A80" s="260" t="s">
        <v>4535</v>
      </c>
      <c r="B80" s="250"/>
      <c r="C80" s="257" t="s">
        <v>708</v>
      </c>
      <c r="D80" s="258" t="s">
        <v>10</v>
      </c>
      <c r="E80" s="258">
        <v>1</v>
      </c>
      <c r="F80" s="250"/>
      <c r="G80" s="251"/>
    </row>
    <row r="81" spans="1:7" ht="22.5" customHeight="1" x14ac:dyDescent="0.35">
      <c r="A81" s="260" t="s">
        <v>4536</v>
      </c>
      <c r="B81" s="250"/>
      <c r="C81" s="257" t="s">
        <v>625</v>
      </c>
      <c r="D81" s="258" t="s">
        <v>10</v>
      </c>
      <c r="E81" s="258">
        <v>1</v>
      </c>
      <c r="F81" s="250"/>
      <c r="G81" s="251"/>
    </row>
    <row r="82" spans="1:7" ht="22.5" customHeight="1" x14ac:dyDescent="0.35">
      <c r="A82" s="260" t="s">
        <v>4537</v>
      </c>
      <c r="B82" s="250"/>
      <c r="C82" s="257" t="s">
        <v>649</v>
      </c>
      <c r="D82" s="258" t="s">
        <v>10</v>
      </c>
      <c r="E82" s="258">
        <v>1</v>
      </c>
      <c r="F82" s="253"/>
      <c r="G82" s="251"/>
    </row>
    <row r="83" spans="1:7" ht="22.5" customHeight="1" x14ac:dyDescent="0.35">
      <c r="A83" s="260" t="s">
        <v>4538</v>
      </c>
      <c r="B83" s="250"/>
      <c r="C83" s="257" t="s">
        <v>626</v>
      </c>
      <c r="D83" s="258" t="s">
        <v>10</v>
      </c>
      <c r="E83" s="258">
        <v>1</v>
      </c>
      <c r="F83" s="253"/>
      <c r="G83" s="251"/>
    </row>
    <row r="84" spans="1:7" ht="22.5" customHeight="1" x14ac:dyDescent="0.35">
      <c r="A84" s="260" t="s">
        <v>4539</v>
      </c>
      <c r="B84" s="250"/>
      <c r="C84" s="257" t="s">
        <v>650</v>
      </c>
      <c r="D84" s="258" t="s">
        <v>10</v>
      </c>
      <c r="E84" s="258">
        <v>1</v>
      </c>
      <c r="F84" s="250"/>
      <c r="G84" s="251"/>
    </row>
    <row r="85" spans="1:7" ht="22.5" customHeight="1" x14ac:dyDescent="0.35">
      <c r="A85" s="260" t="s">
        <v>4540</v>
      </c>
      <c r="B85" s="250"/>
      <c r="C85" s="257" t="s">
        <v>651</v>
      </c>
      <c r="D85" s="258" t="s">
        <v>10</v>
      </c>
      <c r="E85" s="258">
        <v>1</v>
      </c>
      <c r="F85" s="250"/>
      <c r="G85" s="251"/>
    </row>
    <row r="86" spans="1:7" ht="22.5" customHeight="1" x14ac:dyDescent="0.35">
      <c r="A86" s="260"/>
      <c r="B86" s="250"/>
      <c r="C86" s="257"/>
      <c r="D86" s="258"/>
      <c r="E86" s="258"/>
      <c r="F86" s="250"/>
      <c r="G86" s="251"/>
    </row>
    <row r="87" spans="1:7" ht="22.5" customHeight="1" x14ac:dyDescent="0.35">
      <c r="A87" s="260" t="s">
        <v>4541</v>
      </c>
      <c r="B87" s="250"/>
      <c r="C87" s="252" t="s">
        <v>3751</v>
      </c>
      <c r="D87" s="258"/>
      <c r="E87" s="258"/>
      <c r="F87" s="253"/>
      <c r="G87" s="251"/>
    </row>
    <row r="88" spans="1:7" ht="22.5" customHeight="1" x14ac:dyDescent="0.35">
      <c r="A88" s="260" t="s">
        <v>4542</v>
      </c>
      <c r="B88" s="250"/>
      <c r="C88" s="257" t="s">
        <v>621</v>
      </c>
      <c r="D88" s="258" t="s">
        <v>10</v>
      </c>
      <c r="E88" s="258">
        <v>1</v>
      </c>
      <c r="F88" s="253"/>
      <c r="G88" s="251"/>
    </row>
    <row r="89" spans="1:7" ht="22.5" customHeight="1" x14ac:dyDescent="0.35">
      <c r="A89" s="260" t="s">
        <v>4543</v>
      </c>
      <c r="B89" s="250"/>
      <c r="C89" s="257" t="s">
        <v>622</v>
      </c>
      <c r="D89" s="258" t="s">
        <v>10</v>
      </c>
      <c r="E89" s="258">
        <v>1</v>
      </c>
      <c r="F89" s="253"/>
      <c r="G89" s="251"/>
    </row>
    <row r="90" spans="1:7" ht="22.5" customHeight="1" x14ac:dyDescent="0.35">
      <c r="A90" s="260" t="s">
        <v>4544</v>
      </c>
      <c r="B90" s="250"/>
      <c r="C90" s="257" t="s">
        <v>623</v>
      </c>
      <c r="D90" s="258" t="s">
        <v>10</v>
      </c>
      <c r="E90" s="258">
        <v>1</v>
      </c>
      <c r="F90" s="250"/>
      <c r="G90" s="251"/>
    </row>
    <row r="91" spans="1:7" ht="22.5" customHeight="1" x14ac:dyDescent="0.35">
      <c r="A91" s="260" t="s">
        <v>4545</v>
      </c>
      <c r="B91" s="250"/>
      <c r="C91" s="257" t="s">
        <v>624</v>
      </c>
      <c r="D91" s="258" t="s">
        <v>10</v>
      </c>
      <c r="E91" s="258">
        <v>1</v>
      </c>
      <c r="F91" s="250"/>
      <c r="G91" s="251"/>
    </row>
    <row r="92" spans="1:7" ht="22.5" customHeight="1" x14ac:dyDescent="0.35">
      <c r="A92" s="260" t="s">
        <v>4546</v>
      </c>
      <c r="B92" s="250"/>
      <c r="C92" s="257" t="s">
        <v>708</v>
      </c>
      <c r="D92" s="258" t="s">
        <v>10</v>
      </c>
      <c r="E92" s="258">
        <v>1</v>
      </c>
      <c r="F92" s="250"/>
      <c r="G92" s="251"/>
    </row>
    <row r="93" spans="1:7" ht="22.5" customHeight="1" x14ac:dyDescent="0.35">
      <c r="A93" s="260" t="s">
        <v>4547</v>
      </c>
      <c r="B93" s="250"/>
      <c r="C93" s="257" t="s">
        <v>625</v>
      </c>
      <c r="D93" s="258" t="s">
        <v>10</v>
      </c>
      <c r="E93" s="258">
        <v>1</v>
      </c>
      <c r="F93" s="250"/>
      <c r="G93" s="251"/>
    </row>
    <row r="94" spans="1:7" ht="22.5" customHeight="1" thickBot="1" x14ac:dyDescent="0.4">
      <c r="A94" s="260" t="s">
        <v>4548</v>
      </c>
      <c r="B94" s="250"/>
      <c r="C94" s="257" t="s">
        <v>649</v>
      </c>
      <c r="D94" s="258" t="s">
        <v>10</v>
      </c>
      <c r="E94" s="258">
        <v>1</v>
      </c>
      <c r="F94" s="250"/>
      <c r="G94" s="251"/>
    </row>
    <row r="95" spans="1:7" ht="22.5" customHeight="1" thickBot="1" x14ac:dyDescent="0.4">
      <c r="A95" s="149" t="s">
        <v>6612</v>
      </c>
      <c r="B95" s="150"/>
      <c r="C95" s="151" t="s">
        <v>6505</v>
      </c>
      <c r="D95" s="152"/>
      <c r="E95" s="152"/>
      <c r="F95" s="152"/>
      <c r="G95" s="153"/>
    </row>
    <row r="96" spans="1:7" ht="22.5" customHeight="1" thickBot="1" x14ac:dyDescent="0.4">
      <c r="A96" s="149" t="s">
        <v>6612</v>
      </c>
      <c r="B96" s="150"/>
      <c r="C96" s="151" t="s">
        <v>6507</v>
      </c>
      <c r="D96" s="152"/>
      <c r="E96" s="152"/>
      <c r="F96" s="152"/>
      <c r="G96" s="153"/>
    </row>
    <row r="97" spans="1:7" ht="22.5" customHeight="1" x14ac:dyDescent="0.35">
      <c r="A97" s="260" t="s">
        <v>4549</v>
      </c>
      <c r="B97" s="250"/>
      <c r="C97" s="257" t="s">
        <v>626</v>
      </c>
      <c r="D97" s="258" t="s">
        <v>10</v>
      </c>
      <c r="E97" s="258">
        <v>1</v>
      </c>
      <c r="F97" s="253"/>
      <c r="G97" s="251"/>
    </row>
    <row r="98" spans="1:7" ht="22.5" customHeight="1" x14ac:dyDescent="0.35">
      <c r="A98" s="260" t="s">
        <v>4550</v>
      </c>
      <c r="B98" s="250"/>
      <c r="C98" s="257" t="s">
        <v>650</v>
      </c>
      <c r="D98" s="258" t="s">
        <v>10</v>
      </c>
      <c r="E98" s="258">
        <v>1</v>
      </c>
      <c r="F98" s="253"/>
      <c r="G98" s="251"/>
    </row>
    <row r="99" spans="1:7" ht="22.5" customHeight="1" x14ac:dyDescent="0.35">
      <c r="A99" s="260" t="s">
        <v>4551</v>
      </c>
      <c r="B99" s="250"/>
      <c r="C99" s="257" t="s">
        <v>651</v>
      </c>
      <c r="D99" s="258" t="s">
        <v>10</v>
      </c>
      <c r="E99" s="258">
        <v>1</v>
      </c>
      <c r="F99" s="250"/>
      <c r="G99" s="251"/>
    </row>
    <row r="100" spans="1:7" ht="22.5" customHeight="1" x14ac:dyDescent="0.35">
      <c r="A100" s="249"/>
      <c r="B100" s="250"/>
      <c r="C100" s="257"/>
      <c r="D100" s="258"/>
      <c r="E100" s="258"/>
      <c r="F100" s="250"/>
      <c r="G100" s="251"/>
    </row>
    <row r="101" spans="1:7" ht="30" customHeight="1" x14ac:dyDescent="0.35">
      <c r="A101" s="260" t="s">
        <v>4552</v>
      </c>
      <c r="B101" s="250"/>
      <c r="C101" s="252" t="s">
        <v>3752</v>
      </c>
      <c r="D101" s="258"/>
      <c r="E101" s="258"/>
      <c r="F101" s="253"/>
      <c r="G101" s="251"/>
    </row>
    <row r="102" spans="1:7" ht="22.5" customHeight="1" x14ac:dyDescent="0.35">
      <c r="A102" s="260" t="s">
        <v>4553</v>
      </c>
      <c r="B102" s="250"/>
      <c r="C102" s="257" t="s">
        <v>621</v>
      </c>
      <c r="D102" s="258" t="s">
        <v>10</v>
      </c>
      <c r="E102" s="258">
        <v>1</v>
      </c>
      <c r="F102" s="250"/>
      <c r="G102" s="251"/>
    </row>
    <row r="103" spans="1:7" ht="22.5" customHeight="1" x14ac:dyDescent="0.35">
      <c r="A103" s="260" t="s">
        <v>4554</v>
      </c>
      <c r="B103" s="250"/>
      <c r="C103" s="257" t="s">
        <v>622</v>
      </c>
      <c r="D103" s="258" t="s">
        <v>10</v>
      </c>
      <c r="E103" s="258">
        <v>1</v>
      </c>
      <c r="F103" s="250"/>
      <c r="G103" s="251"/>
    </row>
    <row r="104" spans="1:7" ht="22.5" customHeight="1" x14ac:dyDescent="0.35">
      <c r="A104" s="260" t="s">
        <v>4555</v>
      </c>
      <c r="B104" s="250"/>
      <c r="C104" s="257" t="s">
        <v>623</v>
      </c>
      <c r="D104" s="258" t="s">
        <v>10</v>
      </c>
      <c r="E104" s="258">
        <v>1</v>
      </c>
      <c r="F104" s="250"/>
      <c r="G104" s="251"/>
    </row>
    <row r="105" spans="1:7" ht="22.5" customHeight="1" x14ac:dyDescent="0.35">
      <c r="A105" s="260" t="s">
        <v>4556</v>
      </c>
      <c r="B105" s="250"/>
      <c r="C105" s="257" t="s">
        <v>624</v>
      </c>
      <c r="D105" s="258" t="s">
        <v>10</v>
      </c>
      <c r="E105" s="258">
        <v>1</v>
      </c>
      <c r="F105" s="253"/>
      <c r="G105" s="251"/>
    </row>
    <row r="106" spans="1:7" ht="22.5" customHeight="1" x14ac:dyDescent="0.35">
      <c r="A106" s="260" t="s">
        <v>4557</v>
      </c>
      <c r="B106" s="250"/>
      <c r="C106" s="257" t="s">
        <v>708</v>
      </c>
      <c r="D106" s="258" t="s">
        <v>10</v>
      </c>
      <c r="E106" s="258">
        <v>1</v>
      </c>
      <c r="F106" s="253"/>
      <c r="G106" s="251"/>
    </row>
    <row r="107" spans="1:7" ht="22.5" customHeight="1" x14ac:dyDescent="0.35">
      <c r="A107" s="260" t="s">
        <v>4558</v>
      </c>
      <c r="B107" s="250"/>
      <c r="C107" s="257" t="s">
        <v>625</v>
      </c>
      <c r="D107" s="258" t="s">
        <v>10</v>
      </c>
      <c r="E107" s="258">
        <v>1</v>
      </c>
      <c r="F107" s="250"/>
      <c r="G107" s="251"/>
    </row>
    <row r="108" spans="1:7" ht="22.5" customHeight="1" x14ac:dyDescent="0.35">
      <c r="A108" s="260" t="s">
        <v>4559</v>
      </c>
      <c r="B108" s="250"/>
      <c r="C108" s="257" t="s">
        <v>649</v>
      </c>
      <c r="D108" s="258" t="s">
        <v>10</v>
      </c>
      <c r="E108" s="258">
        <v>1</v>
      </c>
      <c r="F108" s="250"/>
      <c r="G108" s="251"/>
    </row>
    <row r="109" spans="1:7" ht="22.5" customHeight="1" x14ac:dyDescent="0.35">
      <c r="A109" s="260" t="s">
        <v>4560</v>
      </c>
      <c r="B109" s="250"/>
      <c r="C109" s="257" t="s">
        <v>626</v>
      </c>
      <c r="D109" s="258" t="s">
        <v>10</v>
      </c>
      <c r="E109" s="258">
        <v>1</v>
      </c>
      <c r="F109" s="250"/>
      <c r="G109" s="251"/>
    </row>
    <row r="110" spans="1:7" ht="22.5" customHeight="1" x14ac:dyDescent="0.35">
      <c r="A110" s="260" t="s">
        <v>4561</v>
      </c>
      <c r="B110" s="250"/>
      <c r="C110" s="257" t="s">
        <v>650</v>
      </c>
      <c r="D110" s="258" t="s">
        <v>10</v>
      </c>
      <c r="E110" s="258">
        <v>1</v>
      </c>
      <c r="F110" s="253"/>
      <c r="G110" s="251"/>
    </row>
    <row r="111" spans="1:7" ht="22.5" customHeight="1" x14ac:dyDescent="0.35">
      <c r="A111" s="260" t="s">
        <v>4562</v>
      </c>
      <c r="B111" s="250"/>
      <c r="C111" s="257" t="s">
        <v>651</v>
      </c>
      <c r="D111" s="258" t="s">
        <v>10</v>
      </c>
      <c r="E111" s="258">
        <v>1</v>
      </c>
      <c r="F111" s="253"/>
      <c r="G111" s="251"/>
    </row>
    <row r="112" spans="1:7" ht="22.5" customHeight="1" x14ac:dyDescent="0.35">
      <c r="A112" s="260"/>
      <c r="B112" s="250"/>
      <c r="C112" s="257"/>
      <c r="D112" s="250"/>
      <c r="E112" s="250"/>
      <c r="F112" s="253"/>
      <c r="G112" s="251"/>
    </row>
    <row r="113" spans="1:7" ht="40.5" customHeight="1" x14ac:dyDescent="0.35">
      <c r="A113" s="299" t="s">
        <v>4563</v>
      </c>
      <c r="B113" s="139"/>
      <c r="C113" s="138" t="s">
        <v>4404</v>
      </c>
      <c r="D113" s="250"/>
      <c r="E113" s="250"/>
      <c r="F113" s="253"/>
      <c r="G113" s="251"/>
    </row>
    <row r="114" spans="1:7" ht="15.5" x14ac:dyDescent="0.35">
      <c r="A114" s="260"/>
      <c r="B114" s="250"/>
      <c r="C114" s="252"/>
      <c r="D114" s="250"/>
      <c r="E114" s="250"/>
      <c r="F114" s="253"/>
      <c r="G114" s="251"/>
    </row>
    <row r="115" spans="1:7" ht="22.5" customHeight="1" x14ac:dyDescent="0.35">
      <c r="A115" s="249" t="s">
        <v>4564</v>
      </c>
      <c r="B115" s="250"/>
      <c r="C115" s="252" t="s">
        <v>4403</v>
      </c>
      <c r="D115" s="256"/>
      <c r="E115" s="256"/>
      <c r="F115" s="253"/>
      <c r="G115" s="251"/>
    </row>
    <row r="116" spans="1:7" ht="42" customHeight="1" x14ac:dyDescent="0.35">
      <c r="A116" s="260" t="s">
        <v>4565</v>
      </c>
      <c r="B116" s="250"/>
      <c r="C116" s="257" t="s">
        <v>4406</v>
      </c>
      <c r="D116" s="258" t="s">
        <v>10</v>
      </c>
      <c r="E116" s="258">
        <v>1</v>
      </c>
      <c r="F116" s="253"/>
      <c r="G116" s="251"/>
    </row>
    <row r="117" spans="1:7" ht="42" customHeight="1" x14ac:dyDescent="0.35">
      <c r="A117" s="260" t="s">
        <v>4566</v>
      </c>
      <c r="B117" s="250"/>
      <c r="C117" s="257" t="s">
        <v>4407</v>
      </c>
      <c r="D117" s="258" t="s">
        <v>10</v>
      </c>
      <c r="E117" s="258">
        <v>1</v>
      </c>
      <c r="F117" s="253"/>
      <c r="G117" s="251"/>
    </row>
    <row r="118" spans="1:7" ht="42" customHeight="1" x14ac:dyDescent="0.35">
      <c r="A118" s="260" t="s">
        <v>4567</v>
      </c>
      <c r="B118" s="250"/>
      <c r="C118" s="257" t="s">
        <v>4416</v>
      </c>
      <c r="D118" s="258" t="s">
        <v>10</v>
      </c>
      <c r="E118" s="258">
        <v>1</v>
      </c>
      <c r="F118" s="253"/>
      <c r="G118" s="251"/>
    </row>
    <row r="119" spans="1:7" ht="42" customHeight="1" x14ac:dyDescent="0.35">
      <c r="A119" s="260" t="s">
        <v>4568</v>
      </c>
      <c r="B119" s="250"/>
      <c r="C119" s="257" t="s">
        <v>4408</v>
      </c>
      <c r="D119" s="258" t="s">
        <v>10</v>
      </c>
      <c r="E119" s="258">
        <v>1</v>
      </c>
      <c r="F119" s="253"/>
      <c r="G119" s="251"/>
    </row>
    <row r="120" spans="1:7" ht="42" customHeight="1" x14ac:dyDescent="0.35">
      <c r="A120" s="260" t="s">
        <v>4569</v>
      </c>
      <c r="B120" s="250"/>
      <c r="C120" s="257" t="s">
        <v>4409</v>
      </c>
      <c r="D120" s="258" t="s">
        <v>10</v>
      </c>
      <c r="E120" s="258">
        <v>1</v>
      </c>
      <c r="F120" s="253"/>
      <c r="G120" s="251"/>
    </row>
    <row r="121" spans="1:7" ht="22.5" customHeight="1" x14ac:dyDescent="0.35">
      <c r="A121" s="260"/>
      <c r="B121" s="250"/>
      <c r="C121" s="257"/>
      <c r="D121" s="258"/>
      <c r="E121" s="258"/>
      <c r="F121" s="253"/>
      <c r="G121" s="251"/>
    </row>
    <row r="122" spans="1:7" ht="22.5" customHeight="1" x14ac:dyDescent="0.35">
      <c r="A122" s="260" t="s">
        <v>4570</v>
      </c>
      <c r="B122" s="250"/>
      <c r="C122" s="252" t="s">
        <v>4405</v>
      </c>
      <c r="D122" s="258"/>
      <c r="E122" s="258"/>
      <c r="F122" s="253"/>
      <c r="G122" s="251"/>
    </row>
    <row r="123" spans="1:7" ht="47.25" customHeight="1" x14ac:dyDescent="0.35">
      <c r="A123" s="260" t="s">
        <v>4571</v>
      </c>
      <c r="B123" s="250"/>
      <c r="C123" s="257" t="s">
        <v>4410</v>
      </c>
      <c r="D123" s="258" t="s">
        <v>10</v>
      </c>
      <c r="E123" s="258">
        <v>1</v>
      </c>
      <c r="F123" s="253"/>
      <c r="G123" s="251"/>
    </row>
    <row r="124" spans="1:7" ht="51.75" customHeight="1" x14ac:dyDescent="0.35">
      <c r="A124" s="260" t="s">
        <v>4572</v>
      </c>
      <c r="B124" s="250"/>
      <c r="C124" s="257" t="s">
        <v>4411</v>
      </c>
      <c r="D124" s="258" t="s">
        <v>10</v>
      </c>
      <c r="E124" s="258">
        <v>1</v>
      </c>
      <c r="F124" s="253"/>
      <c r="G124" s="251"/>
    </row>
    <row r="125" spans="1:7" ht="51" customHeight="1" x14ac:dyDescent="0.35">
      <c r="A125" s="260" t="s">
        <v>4573</v>
      </c>
      <c r="B125" s="250"/>
      <c r="C125" s="257" t="s">
        <v>4412</v>
      </c>
      <c r="D125" s="258" t="s">
        <v>10</v>
      </c>
      <c r="E125" s="258">
        <v>1</v>
      </c>
      <c r="F125" s="253"/>
      <c r="G125" s="251"/>
    </row>
    <row r="126" spans="1:7" ht="51.75" customHeight="1" x14ac:dyDescent="0.35">
      <c r="A126" s="260" t="s">
        <v>4574</v>
      </c>
      <c r="B126" s="250"/>
      <c r="C126" s="257" t="s">
        <v>4413</v>
      </c>
      <c r="D126" s="258" t="s">
        <v>10</v>
      </c>
      <c r="E126" s="258">
        <v>1</v>
      </c>
      <c r="F126" s="253"/>
      <c r="G126" s="251"/>
    </row>
    <row r="127" spans="1:7" ht="50.25" customHeight="1" x14ac:dyDescent="0.35">
      <c r="A127" s="260" t="s">
        <v>4575</v>
      </c>
      <c r="B127" s="250"/>
      <c r="C127" s="257" t="s">
        <v>4414</v>
      </c>
      <c r="D127" s="258" t="s">
        <v>10</v>
      </c>
      <c r="E127" s="258">
        <v>1</v>
      </c>
      <c r="F127" s="253"/>
      <c r="G127" s="251"/>
    </row>
    <row r="128" spans="1:7" ht="50.25" customHeight="1" thickBot="1" x14ac:dyDescent="0.4">
      <c r="A128" s="260"/>
      <c r="B128" s="250"/>
      <c r="C128" s="257"/>
      <c r="D128" s="258"/>
      <c r="E128" s="258"/>
      <c r="F128" s="253"/>
      <c r="G128" s="251"/>
    </row>
    <row r="129" spans="1:7" ht="22.5" customHeight="1" thickBot="1" x14ac:dyDescent="0.4">
      <c r="A129" s="149" t="s">
        <v>6612</v>
      </c>
      <c r="B129" s="150"/>
      <c r="C129" s="151" t="s">
        <v>6505</v>
      </c>
      <c r="D129" s="152"/>
      <c r="E129" s="152"/>
      <c r="F129" s="152"/>
      <c r="G129" s="153"/>
    </row>
    <row r="130" spans="1:7" ht="22.5" customHeight="1" thickBot="1" x14ac:dyDescent="0.4">
      <c r="A130" s="149" t="s">
        <v>6612</v>
      </c>
      <c r="B130" s="150"/>
      <c r="C130" s="151" t="s">
        <v>6507</v>
      </c>
      <c r="D130" s="152"/>
      <c r="E130" s="152"/>
      <c r="F130" s="152"/>
      <c r="G130" s="153"/>
    </row>
    <row r="131" spans="1:7" ht="22.5" customHeight="1" x14ac:dyDescent="0.35">
      <c r="A131" s="260" t="s">
        <v>4576</v>
      </c>
      <c r="B131" s="250"/>
      <c r="C131" s="252" t="s">
        <v>4415</v>
      </c>
      <c r="D131" s="250"/>
      <c r="E131" s="250"/>
      <c r="F131" s="253"/>
      <c r="G131" s="251"/>
    </row>
    <row r="132" spans="1:7" ht="52.5" customHeight="1" x14ac:dyDescent="0.35">
      <c r="A132" s="260" t="s">
        <v>4577</v>
      </c>
      <c r="B132" s="250"/>
      <c r="C132" s="257" t="s">
        <v>4420</v>
      </c>
      <c r="D132" s="258" t="s">
        <v>10</v>
      </c>
      <c r="E132" s="258">
        <v>1</v>
      </c>
      <c r="F132" s="253"/>
      <c r="G132" s="251"/>
    </row>
    <row r="133" spans="1:7" ht="52.5" customHeight="1" x14ac:dyDescent="0.35">
      <c r="A133" s="260" t="s">
        <v>4578</v>
      </c>
      <c r="B133" s="250"/>
      <c r="C133" s="257" t="s">
        <v>4419</v>
      </c>
      <c r="D133" s="258" t="s">
        <v>10</v>
      </c>
      <c r="E133" s="258">
        <v>1</v>
      </c>
      <c r="F133" s="253"/>
      <c r="G133" s="251"/>
    </row>
    <row r="134" spans="1:7" ht="52.5" customHeight="1" x14ac:dyDescent="0.35">
      <c r="A134" s="260" t="s">
        <v>4579</v>
      </c>
      <c r="B134" s="250"/>
      <c r="C134" s="257" t="s">
        <v>4418</v>
      </c>
      <c r="D134" s="258" t="s">
        <v>10</v>
      </c>
      <c r="E134" s="258">
        <v>1</v>
      </c>
      <c r="F134" s="253"/>
      <c r="G134" s="251"/>
    </row>
    <row r="135" spans="1:7" ht="52.5" customHeight="1" x14ac:dyDescent="0.35">
      <c r="A135" s="260" t="s">
        <v>4580</v>
      </c>
      <c r="B135" s="250"/>
      <c r="C135" s="257" t="s">
        <v>4413</v>
      </c>
      <c r="D135" s="258" t="s">
        <v>10</v>
      </c>
      <c r="E135" s="258">
        <v>1</v>
      </c>
      <c r="F135" s="253"/>
      <c r="G135" s="251"/>
    </row>
    <row r="136" spans="1:7" ht="52.5" customHeight="1" x14ac:dyDescent="0.35">
      <c r="A136" s="260" t="s">
        <v>4581</v>
      </c>
      <c r="B136" s="250"/>
      <c r="C136" s="257" t="s">
        <v>4421</v>
      </c>
      <c r="D136" s="258" t="s">
        <v>10</v>
      </c>
      <c r="E136" s="258">
        <v>1</v>
      </c>
      <c r="F136" s="253"/>
      <c r="G136" s="251"/>
    </row>
    <row r="137" spans="1:7" ht="52.5" customHeight="1" x14ac:dyDescent="0.35">
      <c r="A137" s="260" t="s">
        <v>4582</v>
      </c>
      <c r="B137" s="250"/>
      <c r="C137" s="257" t="s">
        <v>4422</v>
      </c>
      <c r="D137" s="258" t="s">
        <v>10</v>
      </c>
      <c r="E137" s="258">
        <v>1</v>
      </c>
      <c r="F137" s="253"/>
      <c r="G137" s="251"/>
    </row>
    <row r="138" spans="1:7" ht="52.5" customHeight="1" x14ac:dyDescent="0.35">
      <c r="A138" s="260" t="s">
        <v>4583</v>
      </c>
      <c r="B138" s="250"/>
      <c r="C138" s="257" t="s">
        <v>4423</v>
      </c>
      <c r="D138" s="258" t="s">
        <v>10</v>
      </c>
      <c r="E138" s="258">
        <v>1</v>
      </c>
      <c r="F138" s="253"/>
      <c r="G138" s="251"/>
    </row>
    <row r="139" spans="1:7" ht="22.5" customHeight="1" x14ac:dyDescent="0.35">
      <c r="A139" s="260"/>
      <c r="B139" s="250"/>
      <c r="C139" s="257"/>
      <c r="D139" s="258"/>
      <c r="E139" s="258"/>
      <c r="F139" s="253"/>
      <c r="G139" s="251"/>
    </row>
    <row r="140" spans="1:7" ht="22.5" customHeight="1" x14ac:dyDescent="0.35">
      <c r="A140" s="260" t="s">
        <v>4584</v>
      </c>
      <c r="B140" s="250"/>
      <c r="C140" s="252" t="s">
        <v>4417</v>
      </c>
      <c r="D140" s="258"/>
      <c r="E140" s="258"/>
      <c r="F140" s="253"/>
      <c r="G140" s="251"/>
    </row>
    <row r="141" spans="1:7" ht="51.9" customHeight="1" x14ac:dyDescent="0.35">
      <c r="A141" s="260" t="s">
        <v>4585</v>
      </c>
      <c r="B141" s="250"/>
      <c r="C141" s="257" t="s">
        <v>4425</v>
      </c>
      <c r="D141" s="258" t="s">
        <v>10</v>
      </c>
      <c r="E141" s="258">
        <v>1</v>
      </c>
      <c r="F141" s="253"/>
      <c r="G141" s="251"/>
    </row>
    <row r="142" spans="1:7" ht="51.9" customHeight="1" x14ac:dyDescent="0.35">
      <c r="A142" s="260" t="s">
        <v>4586</v>
      </c>
      <c r="B142" s="250"/>
      <c r="C142" s="257" t="s">
        <v>4426</v>
      </c>
      <c r="D142" s="258" t="s">
        <v>10</v>
      </c>
      <c r="E142" s="258">
        <v>1</v>
      </c>
      <c r="F142" s="253"/>
      <c r="G142" s="251"/>
    </row>
    <row r="143" spans="1:7" ht="51.9" customHeight="1" x14ac:dyDescent="0.35">
      <c r="A143" s="260" t="s">
        <v>4587</v>
      </c>
      <c r="B143" s="250"/>
      <c r="C143" s="257" t="s">
        <v>4427</v>
      </c>
      <c r="D143" s="258" t="s">
        <v>10</v>
      </c>
      <c r="E143" s="258">
        <v>1</v>
      </c>
      <c r="F143" s="253"/>
      <c r="G143" s="251"/>
    </row>
    <row r="144" spans="1:7" ht="51.9" customHeight="1" x14ac:dyDescent="0.35">
      <c r="A144" s="260" t="s">
        <v>4588</v>
      </c>
      <c r="B144" s="250"/>
      <c r="C144" s="257" t="s">
        <v>4428</v>
      </c>
      <c r="D144" s="258" t="s">
        <v>10</v>
      </c>
      <c r="E144" s="258">
        <v>1</v>
      </c>
      <c r="F144" s="253"/>
      <c r="G144" s="251"/>
    </row>
    <row r="145" spans="1:7" ht="51.9" customHeight="1" x14ac:dyDescent="0.35">
      <c r="A145" s="260" t="s">
        <v>4589</v>
      </c>
      <c r="B145" s="250"/>
      <c r="C145" s="257" t="s">
        <v>4429</v>
      </c>
      <c r="D145" s="258" t="s">
        <v>10</v>
      </c>
      <c r="E145" s="258">
        <v>1</v>
      </c>
      <c r="F145" s="253"/>
      <c r="G145" s="251"/>
    </row>
    <row r="146" spans="1:7" ht="51.9" customHeight="1" x14ac:dyDescent="0.35">
      <c r="A146" s="260" t="s">
        <v>4590</v>
      </c>
      <c r="B146" s="250"/>
      <c r="C146" s="257" t="s">
        <v>4424</v>
      </c>
      <c r="D146" s="258" t="s">
        <v>10</v>
      </c>
      <c r="E146" s="258">
        <v>1</v>
      </c>
      <c r="F146" s="253"/>
      <c r="G146" s="251"/>
    </row>
    <row r="147" spans="1:7" ht="51.9" customHeight="1" x14ac:dyDescent="0.35">
      <c r="A147" s="260" t="s">
        <v>4591</v>
      </c>
      <c r="B147" s="250"/>
      <c r="C147" s="257" t="s">
        <v>4430</v>
      </c>
      <c r="D147" s="258" t="s">
        <v>10</v>
      </c>
      <c r="E147" s="258">
        <v>1</v>
      </c>
      <c r="F147" s="253"/>
      <c r="G147" s="251"/>
    </row>
    <row r="148" spans="1:7" ht="22.5" customHeight="1" x14ac:dyDescent="0.35">
      <c r="A148" s="260"/>
      <c r="B148" s="250"/>
      <c r="C148" s="257"/>
      <c r="D148" s="250"/>
      <c r="E148" s="250"/>
      <c r="F148" s="253"/>
      <c r="G148" s="251"/>
    </row>
    <row r="149" spans="1:7" ht="22.5" customHeight="1" x14ac:dyDescent="0.35">
      <c r="A149" s="260" t="s">
        <v>4592</v>
      </c>
      <c r="B149" s="250"/>
      <c r="C149" s="252" t="s">
        <v>4431</v>
      </c>
      <c r="D149" s="256"/>
      <c r="E149" s="256"/>
      <c r="F149" s="253"/>
      <c r="G149" s="251"/>
    </row>
    <row r="150" spans="1:7" ht="51.9" customHeight="1" x14ac:dyDescent="0.35">
      <c r="A150" s="260" t="s">
        <v>4593</v>
      </c>
      <c r="B150" s="250"/>
      <c r="C150" s="257" t="s">
        <v>4432</v>
      </c>
      <c r="D150" s="258" t="s">
        <v>10</v>
      </c>
      <c r="E150" s="258">
        <v>1</v>
      </c>
      <c r="F150" s="253"/>
      <c r="G150" s="251"/>
    </row>
    <row r="151" spans="1:7" ht="51.9" customHeight="1" thickBot="1" x14ac:dyDescent="0.4">
      <c r="A151" s="260" t="s">
        <v>4594</v>
      </c>
      <c r="B151" s="250"/>
      <c r="C151" s="257" t="s">
        <v>4433</v>
      </c>
      <c r="D151" s="258" t="s">
        <v>10</v>
      </c>
      <c r="E151" s="258">
        <v>1</v>
      </c>
      <c r="F151" s="253"/>
      <c r="G151" s="251"/>
    </row>
    <row r="152" spans="1:7" ht="51.9" customHeight="1" thickBot="1" x14ac:dyDescent="0.4">
      <c r="A152" s="149" t="s">
        <v>6612</v>
      </c>
      <c r="B152" s="150"/>
      <c r="C152" s="151" t="s">
        <v>6505</v>
      </c>
      <c r="D152" s="152"/>
      <c r="E152" s="152"/>
      <c r="F152" s="152"/>
      <c r="G152" s="153"/>
    </row>
    <row r="153" spans="1:7" ht="51.9" customHeight="1" thickBot="1" x14ac:dyDescent="0.4">
      <c r="A153" s="149" t="s">
        <v>6612</v>
      </c>
      <c r="B153" s="150"/>
      <c r="C153" s="151" t="s">
        <v>6507</v>
      </c>
      <c r="D153" s="152"/>
      <c r="E153" s="152"/>
      <c r="F153" s="152"/>
      <c r="G153" s="153"/>
    </row>
    <row r="154" spans="1:7" ht="51.9" customHeight="1" x14ac:dyDescent="0.35">
      <c r="A154" s="260" t="s">
        <v>4595</v>
      </c>
      <c r="B154" s="250"/>
      <c r="C154" s="257" t="s">
        <v>4434</v>
      </c>
      <c r="D154" s="258" t="s">
        <v>10</v>
      </c>
      <c r="E154" s="258">
        <v>1</v>
      </c>
      <c r="F154" s="253"/>
      <c r="G154" s="251"/>
    </row>
    <row r="155" spans="1:7" ht="51.9" customHeight="1" x14ac:dyDescent="0.35">
      <c r="A155" s="260" t="s">
        <v>4596</v>
      </c>
      <c r="B155" s="250"/>
      <c r="C155" s="257" t="s">
        <v>4428</v>
      </c>
      <c r="D155" s="258" t="s">
        <v>10</v>
      </c>
      <c r="E155" s="258">
        <v>1</v>
      </c>
      <c r="F155" s="253"/>
      <c r="G155" s="251"/>
    </row>
    <row r="156" spans="1:7" ht="51.9" customHeight="1" x14ac:dyDescent="0.35">
      <c r="A156" s="260" t="s">
        <v>4597</v>
      </c>
      <c r="B156" s="250"/>
      <c r="C156" s="257" t="s">
        <v>4429</v>
      </c>
      <c r="D156" s="258" t="s">
        <v>10</v>
      </c>
      <c r="E156" s="258">
        <v>1</v>
      </c>
      <c r="F156" s="253"/>
      <c r="G156" s="251"/>
    </row>
    <row r="157" spans="1:7" ht="51.9" customHeight="1" x14ac:dyDescent="0.35">
      <c r="A157" s="260" t="s">
        <v>4598</v>
      </c>
      <c r="B157" s="250"/>
      <c r="C157" s="257" t="s">
        <v>4424</v>
      </c>
      <c r="D157" s="258" t="s">
        <v>10</v>
      </c>
      <c r="E157" s="258">
        <v>1</v>
      </c>
      <c r="F157" s="253"/>
      <c r="G157" s="251"/>
    </row>
    <row r="158" spans="1:7" ht="51.9" customHeight="1" x14ac:dyDescent="0.35">
      <c r="A158" s="260" t="s">
        <v>4599</v>
      </c>
      <c r="B158" s="250"/>
      <c r="C158" s="257" t="s">
        <v>4430</v>
      </c>
      <c r="D158" s="258" t="s">
        <v>10</v>
      </c>
      <c r="E158" s="258">
        <v>1</v>
      </c>
      <c r="F158" s="253"/>
      <c r="G158" s="251"/>
    </row>
    <row r="159" spans="1:7" ht="22.5" customHeight="1" x14ac:dyDescent="0.35">
      <c r="A159" s="260"/>
      <c r="B159" s="250"/>
      <c r="C159" s="257"/>
      <c r="D159" s="258"/>
      <c r="E159" s="258"/>
      <c r="F159" s="253"/>
      <c r="G159" s="251"/>
    </row>
    <row r="160" spans="1:7" ht="22.5" customHeight="1" x14ac:dyDescent="0.35">
      <c r="A160" s="260" t="s">
        <v>4600</v>
      </c>
      <c r="B160" s="250"/>
      <c r="C160" s="252" t="s">
        <v>4435</v>
      </c>
      <c r="D160" s="258"/>
      <c r="E160" s="258"/>
      <c r="F160" s="253"/>
      <c r="G160" s="251"/>
    </row>
    <row r="161" spans="1:7" ht="51.9" customHeight="1" x14ac:dyDescent="0.35">
      <c r="A161" s="260" t="s">
        <v>4601</v>
      </c>
      <c r="B161" s="250"/>
      <c r="C161" s="257" t="s">
        <v>4432</v>
      </c>
      <c r="D161" s="258" t="s">
        <v>10</v>
      </c>
      <c r="E161" s="258">
        <v>1</v>
      </c>
      <c r="F161" s="253"/>
      <c r="G161" s="251"/>
    </row>
    <row r="162" spans="1:7" ht="51.9" customHeight="1" x14ac:dyDescent="0.35">
      <c r="A162" s="260" t="s">
        <v>4602</v>
      </c>
      <c r="B162" s="250"/>
      <c r="C162" s="257" t="s">
        <v>4433</v>
      </c>
      <c r="D162" s="258" t="s">
        <v>10</v>
      </c>
      <c r="E162" s="258">
        <v>1</v>
      </c>
      <c r="F162" s="253"/>
      <c r="G162" s="251"/>
    </row>
    <row r="163" spans="1:7" ht="51.9" customHeight="1" x14ac:dyDescent="0.35">
      <c r="A163" s="260" t="s">
        <v>4603</v>
      </c>
      <c r="B163" s="250"/>
      <c r="C163" s="257" t="s">
        <v>4434</v>
      </c>
      <c r="D163" s="258" t="s">
        <v>10</v>
      </c>
      <c r="E163" s="258">
        <v>1</v>
      </c>
      <c r="F163" s="253"/>
      <c r="G163" s="251"/>
    </row>
    <row r="164" spans="1:7" ht="51.9" customHeight="1" x14ac:dyDescent="0.35">
      <c r="A164" s="260" t="s">
        <v>4604</v>
      </c>
      <c r="B164" s="250"/>
      <c r="C164" s="257" t="s">
        <v>4428</v>
      </c>
      <c r="D164" s="258" t="s">
        <v>10</v>
      </c>
      <c r="E164" s="258">
        <v>1</v>
      </c>
      <c r="F164" s="253"/>
      <c r="G164" s="251"/>
    </row>
    <row r="165" spans="1:7" ht="51.9" customHeight="1" x14ac:dyDescent="0.35">
      <c r="A165" s="260" t="s">
        <v>4605</v>
      </c>
      <c r="B165" s="250"/>
      <c r="C165" s="257" t="s">
        <v>4429</v>
      </c>
      <c r="D165" s="258" t="s">
        <v>10</v>
      </c>
      <c r="E165" s="258">
        <v>1</v>
      </c>
      <c r="F165" s="253"/>
      <c r="G165" s="251"/>
    </row>
    <row r="166" spans="1:7" ht="51.9" customHeight="1" x14ac:dyDescent="0.35">
      <c r="A166" s="260" t="s">
        <v>4606</v>
      </c>
      <c r="B166" s="250"/>
      <c r="C166" s="257" t="s">
        <v>4424</v>
      </c>
      <c r="D166" s="258" t="s">
        <v>10</v>
      </c>
      <c r="E166" s="258">
        <v>1</v>
      </c>
      <c r="F166" s="253"/>
      <c r="G166" s="251"/>
    </row>
    <row r="167" spans="1:7" ht="51.9" customHeight="1" x14ac:dyDescent="0.35">
      <c r="A167" s="260" t="s">
        <v>4607</v>
      </c>
      <c r="B167" s="250"/>
      <c r="C167" s="257" t="s">
        <v>4430</v>
      </c>
      <c r="D167" s="258" t="s">
        <v>10</v>
      </c>
      <c r="E167" s="258">
        <v>1</v>
      </c>
      <c r="F167" s="253"/>
      <c r="G167" s="251"/>
    </row>
    <row r="168" spans="1:7" ht="22.5" customHeight="1" x14ac:dyDescent="0.35">
      <c r="A168" s="249"/>
      <c r="B168" s="250"/>
      <c r="C168" s="257"/>
      <c r="D168" s="258"/>
      <c r="E168" s="258"/>
      <c r="F168" s="253"/>
      <c r="G168" s="251"/>
    </row>
    <row r="169" spans="1:7" ht="22.5" customHeight="1" x14ac:dyDescent="0.35">
      <c r="A169" s="260" t="s">
        <v>4608</v>
      </c>
      <c r="B169" s="250"/>
      <c r="C169" s="252" t="s">
        <v>4436</v>
      </c>
      <c r="D169" s="258"/>
      <c r="E169" s="258"/>
      <c r="F169" s="253"/>
      <c r="G169" s="251"/>
    </row>
    <row r="170" spans="1:7" ht="51.9" customHeight="1" x14ac:dyDescent="0.35">
      <c r="A170" s="260" t="s">
        <v>4609</v>
      </c>
      <c r="B170" s="250"/>
      <c r="C170" s="257" t="s">
        <v>4438</v>
      </c>
      <c r="D170" s="258" t="s">
        <v>10</v>
      </c>
      <c r="E170" s="258">
        <v>1</v>
      </c>
      <c r="F170" s="253"/>
      <c r="G170" s="251"/>
    </row>
    <row r="171" spans="1:7" ht="51.9" customHeight="1" x14ac:dyDescent="0.35">
      <c r="A171" s="260" t="s">
        <v>4610</v>
      </c>
      <c r="B171" s="250"/>
      <c r="C171" s="257" t="s">
        <v>4437</v>
      </c>
      <c r="D171" s="258" t="s">
        <v>10</v>
      </c>
      <c r="E171" s="258">
        <v>1</v>
      </c>
      <c r="F171" s="253"/>
      <c r="G171" s="251"/>
    </row>
    <row r="172" spans="1:7" ht="51.9" customHeight="1" x14ac:dyDescent="0.35">
      <c r="A172" s="260" t="s">
        <v>4611</v>
      </c>
      <c r="B172" s="250"/>
      <c r="C172" s="257" t="s">
        <v>4439</v>
      </c>
      <c r="D172" s="258" t="s">
        <v>10</v>
      </c>
      <c r="E172" s="258">
        <v>1</v>
      </c>
      <c r="F172" s="253"/>
      <c r="G172" s="251"/>
    </row>
    <row r="173" spans="1:7" ht="51.9" customHeight="1" thickBot="1" x14ac:dyDescent="0.4">
      <c r="A173" s="260" t="s">
        <v>4612</v>
      </c>
      <c r="B173" s="250"/>
      <c r="C173" s="257" t="s">
        <v>4440</v>
      </c>
      <c r="D173" s="258" t="s">
        <v>10</v>
      </c>
      <c r="E173" s="258">
        <v>1</v>
      </c>
      <c r="F173" s="253"/>
      <c r="G173" s="251"/>
    </row>
    <row r="174" spans="1:7" ht="51.9" customHeight="1" thickBot="1" x14ac:dyDescent="0.4">
      <c r="A174" s="149" t="s">
        <v>6612</v>
      </c>
      <c r="B174" s="150"/>
      <c r="C174" s="151" t="s">
        <v>6505</v>
      </c>
      <c r="D174" s="152"/>
      <c r="E174" s="152"/>
      <c r="F174" s="152"/>
      <c r="G174" s="153"/>
    </row>
    <row r="175" spans="1:7" ht="51.9" customHeight="1" thickBot="1" x14ac:dyDescent="0.4">
      <c r="A175" s="149" t="s">
        <v>6612</v>
      </c>
      <c r="B175" s="150"/>
      <c r="C175" s="151" t="s">
        <v>6507</v>
      </c>
      <c r="D175" s="152"/>
      <c r="E175" s="152"/>
      <c r="F175" s="152"/>
      <c r="G175" s="153"/>
    </row>
    <row r="176" spans="1:7" ht="51.9" customHeight="1" x14ac:dyDescent="0.35">
      <c r="A176" s="260" t="s">
        <v>4613</v>
      </c>
      <c r="B176" s="250"/>
      <c r="C176" s="257" t="s">
        <v>4441</v>
      </c>
      <c r="D176" s="258" t="s">
        <v>10</v>
      </c>
      <c r="E176" s="258">
        <v>1</v>
      </c>
      <c r="F176" s="253"/>
      <c r="G176" s="251"/>
    </row>
    <row r="177" spans="1:7" ht="51.9" customHeight="1" x14ac:dyDescent="0.35">
      <c r="A177" s="260" t="s">
        <v>4614</v>
      </c>
      <c r="B177" s="250"/>
      <c r="C177" s="257" t="s">
        <v>4442</v>
      </c>
      <c r="D177" s="258" t="s">
        <v>10</v>
      </c>
      <c r="E177" s="258">
        <v>1</v>
      </c>
      <c r="F177" s="253"/>
      <c r="G177" s="251"/>
    </row>
    <row r="178" spans="1:7" ht="51.9" customHeight="1" x14ac:dyDescent="0.35">
      <c r="A178" s="260" t="s">
        <v>4615</v>
      </c>
      <c r="B178" s="250"/>
      <c r="C178" s="257" t="s">
        <v>4443</v>
      </c>
      <c r="D178" s="258" t="s">
        <v>10</v>
      </c>
      <c r="E178" s="258">
        <v>1</v>
      </c>
      <c r="F178" s="253"/>
      <c r="G178" s="251"/>
    </row>
    <row r="179" spans="1:7" ht="22.5" customHeight="1" x14ac:dyDescent="0.35">
      <c r="A179" s="260"/>
      <c r="B179" s="250"/>
      <c r="C179" s="257"/>
      <c r="D179" s="250"/>
      <c r="E179" s="250"/>
      <c r="F179" s="253"/>
      <c r="G179" s="251"/>
    </row>
    <row r="180" spans="1:7" ht="22.5" customHeight="1" x14ac:dyDescent="0.35">
      <c r="A180" s="249" t="s">
        <v>4616</v>
      </c>
      <c r="B180" s="250"/>
      <c r="C180" s="252" t="s">
        <v>4444</v>
      </c>
      <c r="D180" s="250"/>
      <c r="E180" s="250"/>
      <c r="F180" s="253"/>
      <c r="G180" s="251"/>
    </row>
    <row r="181" spans="1:7" ht="51.9" customHeight="1" x14ac:dyDescent="0.35">
      <c r="A181" s="249" t="s">
        <v>4617</v>
      </c>
      <c r="B181" s="250"/>
      <c r="C181" s="257" t="s">
        <v>4438</v>
      </c>
      <c r="D181" s="258" t="s">
        <v>10</v>
      </c>
      <c r="E181" s="258">
        <v>1</v>
      </c>
      <c r="F181" s="253"/>
      <c r="G181" s="251"/>
    </row>
    <row r="182" spans="1:7" ht="51.9" customHeight="1" x14ac:dyDescent="0.35">
      <c r="A182" s="249" t="s">
        <v>4618</v>
      </c>
      <c r="B182" s="250"/>
      <c r="C182" s="257" t="s">
        <v>4437</v>
      </c>
      <c r="D182" s="258" t="s">
        <v>10</v>
      </c>
      <c r="E182" s="258">
        <v>1</v>
      </c>
      <c r="F182" s="253"/>
      <c r="G182" s="251"/>
    </row>
    <row r="183" spans="1:7" ht="51.9" customHeight="1" x14ac:dyDescent="0.35">
      <c r="A183" s="249" t="s">
        <v>4619</v>
      </c>
      <c r="B183" s="250"/>
      <c r="C183" s="257" t="s">
        <v>4439</v>
      </c>
      <c r="D183" s="258" t="s">
        <v>10</v>
      </c>
      <c r="E183" s="258">
        <v>1</v>
      </c>
      <c r="F183" s="253"/>
      <c r="G183" s="251"/>
    </row>
    <row r="184" spans="1:7" ht="51.9" customHeight="1" x14ac:dyDescent="0.35">
      <c r="A184" s="249" t="s">
        <v>4620</v>
      </c>
      <c r="B184" s="250"/>
      <c r="C184" s="257" t="s">
        <v>4440</v>
      </c>
      <c r="D184" s="258" t="s">
        <v>10</v>
      </c>
      <c r="E184" s="258">
        <v>1</v>
      </c>
      <c r="F184" s="253"/>
      <c r="G184" s="251"/>
    </row>
    <row r="185" spans="1:7" ht="51.9" customHeight="1" x14ac:dyDescent="0.35">
      <c r="A185" s="249" t="s">
        <v>4621</v>
      </c>
      <c r="B185" s="250"/>
      <c r="C185" s="257" t="s">
        <v>4441</v>
      </c>
      <c r="D185" s="258" t="s">
        <v>10</v>
      </c>
      <c r="E185" s="258">
        <v>1</v>
      </c>
      <c r="F185" s="253"/>
      <c r="G185" s="251"/>
    </row>
    <row r="186" spans="1:7" ht="51.9" customHeight="1" x14ac:dyDescent="0.35">
      <c r="A186" s="249" t="s">
        <v>4622</v>
      </c>
      <c r="B186" s="250"/>
      <c r="C186" s="257" t="s">
        <v>4442</v>
      </c>
      <c r="D186" s="258" t="s">
        <v>10</v>
      </c>
      <c r="E186" s="258">
        <v>1</v>
      </c>
      <c r="F186" s="253"/>
      <c r="G186" s="251"/>
    </row>
    <row r="187" spans="1:7" ht="51.9" customHeight="1" x14ac:dyDescent="0.35">
      <c r="A187" s="249" t="s">
        <v>4623</v>
      </c>
      <c r="B187" s="250"/>
      <c r="C187" s="257" t="s">
        <v>4443</v>
      </c>
      <c r="D187" s="258" t="s">
        <v>10</v>
      </c>
      <c r="E187" s="258">
        <v>1</v>
      </c>
      <c r="F187" s="253"/>
      <c r="G187" s="251"/>
    </row>
    <row r="188" spans="1:7" ht="22.5" customHeight="1" x14ac:dyDescent="0.35">
      <c r="A188" s="260"/>
      <c r="B188" s="250"/>
      <c r="C188" s="257"/>
      <c r="D188" s="258"/>
      <c r="E188" s="258"/>
      <c r="F188" s="253"/>
      <c r="G188" s="251"/>
    </row>
    <row r="189" spans="1:7" ht="22.5" customHeight="1" x14ac:dyDescent="0.35">
      <c r="A189" s="260" t="s">
        <v>4624</v>
      </c>
      <c r="B189" s="250"/>
      <c r="C189" s="252" t="s">
        <v>4445</v>
      </c>
      <c r="D189" s="258"/>
      <c r="E189" s="258"/>
      <c r="F189" s="253"/>
      <c r="G189" s="251"/>
    </row>
    <row r="190" spans="1:7" ht="51.9" customHeight="1" x14ac:dyDescent="0.35">
      <c r="A190" s="260" t="s">
        <v>4625</v>
      </c>
      <c r="B190" s="250"/>
      <c r="C190" s="257" t="s">
        <v>4447</v>
      </c>
      <c r="D190" s="258" t="s">
        <v>10</v>
      </c>
      <c r="E190" s="258">
        <v>1</v>
      </c>
      <c r="F190" s="253"/>
      <c r="G190" s="251"/>
    </row>
    <row r="191" spans="1:7" ht="51.9" customHeight="1" x14ac:dyDescent="0.35">
      <c r="A191" s="260" t="s">
        <v>4626</v>
      </c>
      <c r="B191" s="250"/>
      <c r="C191" s="257" t="s">
        <v>4448</v>
      </c>
      <c r="D191" s="258" t="s">
        <v>10</v>
      </c>
      <c r="E191" s="258">
        <v>1</v>
      </c>
      <c r="F191" s="253"/>
      <c r="G191" s="251"/>
    </row>
    <row r="192" spans="1:7" ht="51.9" customHeight="1" x14ac:dyDescent="0.35">
      <c r="A192" s="260" t="s">
        <v>4627</v>
      </c>
      <c r="B192" s="250"/>
      <c r="C192" s="257" t="s">
        <v>4449</v>
      </c>
      <c r="D192" s="258" t="s">
        <v>10</v>
      </c>
      <c r="E192" s="258">
        <v>1</v>
      </c>
      <c r="F192" s="253"/>
      <c r="G192" s="251"/>
    </row>
    <row r="193" spans="1:7" ht="51.9" customHeight="1" x14ac:dyDescent="0.35">
      <c r="A193" s="260" t="s">
        <v>4628</v>
      </c>
      <c r="B193" s="250"/>
      <c r="C193" s="257" t="s">
        <v>4450</v>
      </c>
      <c r="D193" s="258" t="s">
        <v>10</v>
      </c>
      <c r="E193" s="258">
        <v>1</v>
      </c>
      <c r="F193" s="253"/>
      <c r="G193" s="251"/>
    </row>
    <row r="194" spans="1:7" ht="51.9" customHeight="1" x14ac:dyDescent="0.35">
      <c r="A194" s="260" t="s">
        <v>4629</v>
      </c>
      <c r="B194" s="250"/>
      <c r="C194" s="257" t="s">
        <v>4451</v>
      </c>
      <c r="D194" s="258" t="s">
        <v>10</v>
      </c>
      <c r="E194" s="258">
        <v>1</v>
      </c>
      <c r="F194" s="253"/>
      <c r="G194" s="251"/>
    </row>
    <row r="195" spans="1:7" ht="51.9" customHeight="1" x14ac:dyDescent="0.35">
      <c r="A195" s="260" t="s">
        <v>4630</v>
      </c>
      <c r="B195" s="250"/>
      <c r="C195" s="257" t="s">
        <v>4452</v>
      </c>
      <c r="D195" s="258" t="s">
        <v>10</v>
      </c>
      <c r="E195" s="258">
        <v>1</v>
      </c>
      <c r="F195" s="253"/>
      <c r="G195" s="251"/>
    </row>
    <row r="196" spans="1:7" ht="51.9" customHeight="1" thickBot="1" x14ac:dyDescent="0.4">
      <c r="A196" s="260" t="s">
        <v>4631</v>
      </c>
      <c r="B196" s="250"/>
      <c r="C196" s="257" t="s">
        <v>4453</v>
      </c>
      <c r="D196" s="258" t="s">
        <v>10</v>
      </c>
      <c r="E196" s="258">
        <v>1</v>
      </c>
      <c r="F196" s="253"/>
      <c r="G196" s="251"/>
    </row>
    <row r="197" spans="1:7" ht="22.5" customHeight="1" thickBot="1" x14ac:dyDescent="0.4">
      <c r="A197" s="149" t="s">
        <v>6612</v>
      </c>
      <c r="B197" s="150"/>
      <c r="C197" s="151" t="s">
        <v>6505</v>
      </c>
      <c r="D197" s="152"/>
      <c r="E197" s="152"/>
      <c r="F197" s="152"/>
      <c r="G197" s="153"/>
    </row>
    <row r="198" spans="1:7" ht="22.5" customHeight="1" thickBot="1" x14ac:dyDescent="0.4">
      <c r="A198" s="149" t="s">
        <v>6612</v>
      </c>
      <c r="B198" s="150"/>
      <c r="C198" s="151" t="s">
        <v>6507</v>
      </c>
      <c r="D198" s="152"/>
      <c r="E198" s="152"/>
      <c r="F198" s="152"/>
      <c r="G198" s="153"/>
    </row>
    <row r="199" spans="1:7" ht="22.5" customHeight="1" x14ac:dyDescent="0.35">
      <c r="A199" s="249" t="s">
        <v>4632</v>
      </c>
      <c r="B199" s="250"/>
      <c r="C199" s="252" t="s">
        <v>4446</v>
      </c>
      <c r="D199" s="250"/>
      <c r="E199" s="250"/>
      <c r="F199" s="253"/>
      <c r="G199" s="251"/>
    </row>
    <row r="200" spans="1:7" ht="51.9" customHeight="1" x14ac:dyDescent="0.35">
      <c r="A200" s="260" t="s">
        <v>4633</v>
      </c>
      <c r="B200" s="250"/>
      <c r="C200" s="257" t="s">
        <v>4454</v>
      </c>
      <c r="D200" s="258" t="s">
        <v>10</v>
      </c>
      <c r="E200" s="258">
        <v>1</v>
      </c>
      <c r="F200" s="253"/>
      <c r="G200" s="251"/>
    </row>
    <row r="201" spans="1:7" ht="51.9" customHeight="1" x14ac:dyDescent="0.35">
      <c r="A201" s="260" t="s">
        <v>4634</v>
      </c>
      <c r="B201" s="250"/>
      <c r="C201" s="257" t="s">
        <v>4455</v>
      </c>
      <c r="D201" s="258" t="s">
        <v>10</v>
      </c>
      <c r="E201" s="258">
        <v>1</v>
      </c>
      <c r="F201" s="253"/>
      <c r="G201" s="251"/>
    </row>
    <row r="202" spans="1:7" ht="51.9" customHeight="1" x14ac:dyDescent="0.35">
      <c r="A202" s="260" t="s">
        <v>4635</v>
      </c>
      <c r="B202" s="250"/>
      <c r="C202" s="257" t="s">
        <v>4456</v>
      </c>
      <c r="D202" s="258" t="s">
        <v>10</v>
      </c>
      <c r="E202" s="258">
        <v>1</v>
      </c>
      <c r="F202" s="253"/>
      <c r="G202" s="251"/>
    </row>
    <row r="203" spans="1:7" ht="51.9" customHeight="1" x14ac:dyDescent="0.35">
      <c r="A203" s="260" t="s">
        <v>4636</v>
      </c>
      <c r="B203" s="250"/>
      <c r="C203" s="257" t="s">
        <v>4457</v>
      </c>
      <c r="D203" s="258" t="s">
        <v>10</v>
      </c>
      <c r="E203" s="258">
        <v>1</v>
      </c>
      <c r="F203" s="253"/>
      <c r="G203" s="251"/>
    </row>
    <row r="204" spans="1:7" ht="51.9" customHeight="1" x14ac:dyDescent="0.35">
      <c r="A204" s="260" t="s">
        <v>4637</v>
      </c>
      <c r="B204" s="250"/>
      <c r="C204" s="257" t="s">
        <v>4458</v>
      </c>
      <c r="D204" s="258" t="s">
        <v>10</v>
      </c>
      <c r="E204" s="258">
        <v>1</v>
      </c>
      <c r="F204" s="253"/>
      <c r="G204" s="251"/>
    </row>
    <row r="205" spans="1:7" ht="51.9" customHeight="1" x14ac:dyDescent="0.35">
      <c r="A205" s="260" t="s">
        <v>4638</v>
      </c>
      <c r="B205" s="250"/>
      <c r="C205" s="257" t="s">
        <v>4459</v>
      </c>
      <c r="D205" s="258" t="s">
        <v>10</v>
      </c>
      <c r="E205" s="258">
        <v>1</v>
      </c>
      <c r="F205" s="253"/>
      <c r="G205" s="251"/>
    </row>
    <row r="206" spans="1:7" ht="51.9" customHeight="1" x14ac:dyDescent="0.35">
      <c r="A206" s="260" t="s">
        <v>4639</v>
      </c>
      <c r="B206" s="250"/>
      <c r="C206" s="257" t="s">
        <v>4460</v>
      </c>
      <c r="D206" s="258" t="s">
        <v>10</v>
      </c>
      <c r="E206" s="258">
        <v>1</v>
      </c>
      <c r="F206" s="253"/>
      <c r="G206" s="251"/>
    </row>
    <row r="207" spans="1:7" ht="22.5" customHeight="1" x14ac:dyDescent="0.35">
      <c r="A207" s="260"/>
      <c r="B207" s="250"/>
      <c r="C207" s="257"/>
      <c r="D207" s="258"/>
      <c r="E207" s="258"/>
      <c r="F207" s="253"/>
      <c r="G207" s="251"/>
    </row>
    <row r="208" spans="1:7" ht="22.5" customHeight="1" x14ac:dyDescent="0.35">
      <c r="A208" s="260" t="s">
        <v>4640</v>
      </c>
      <c r="B208" s="250"/>
      <c r="C208" s="252" t="s">
        <v>4461</v>
      </c>
      <c r="D208" s="258"/>
      <c r="E208" s="258"/>
      <c r="F208" s="253"/>
      <c r="G208" s="251"/>
    </row>
    <row r="209" spans="1:7" ht="51.9" customHeight="1" x14ac:dyDescent="0.35">
      <c r="A209" s="260" t="s">
        <v>4641</v>
      </c>
      <c r="B209" s="250"/>
      <c r="C209" s="257" t="s">
        <v>4463</v>
      </c>
      <c r="D209" s="258" t="s">
        <v>10</v>
      </c>
      <c r="E209" s="258">
        <v>1</v>
      </c>
      <c r="F209" s="253"/>
      <c r="G209" s="251"/>
    </row>
    <row r="210" spans="1:7" ht="51.9" customHeight="1" x14ac:dyDescent="0.35">
      <c r="A210" s="260" t="s">
        <v>4642</v>
      </c>
      <c r="B210" s="250"/>
      <c r="C210" s="257" t="s">
        <v>4464</v>
      </c>
      <c r="D210" s="258" t="s">
        <v>10</v>
      </c>
      <c r="E210" s="258">
        <v>1</v>
      </c>
      <c r="F210" s="253"/>
      <c r="G210" s="251"/>
    </row>
    <row r="211" spans="1:7" ht="51.9" customHeight="1" x14ac:dyDescent="0.35">
      <c r="A211" s="260" t="s">
        <v>4643</v>
      </c>
      <c r="B211" s="250"/>
      <c r="C211" s="257" t="s">
        <v>4462</v>
      </c>
      <c r="D211" s="258" t="s">
        <v>10</v>
      </c>
      <c r="E211" s="258">
        <v>1</v>
      </c>
      <c r="F211" s="253"/>
      <c r="G211" s="251"/>
    </row>
    <row r="212" spans="1:7" ht="51.9" customHeight="1" x14ac:dyDescent="0.35">
      <c r="A212" s="260" t="s">
        <v>4644</v>
      </c>
      <c r="B212" s="250"/>
      <c r="C212" s="257" t="s">
        <v>4465</v>
      </c>
      <c r="D212" s="258" t="s">
        <v>10</v>
      </c>
      <c r="E212" s="258">
        <v>1</v>
      </c>
      <c r="F212" s="253"/>
      <c r="G212" s="251"/>
    </row>
    <row r="213" spans="1:7" ht="51.9" customHeight="1" x14ac:dyDescent="0.35">
      <c r="A213" s="260" t="s">
        <v>4645</v>
      </c>
      <c r="B213" s="250"/>
      <c r="C213" s="257" t="s">
        <v>4466</v>
      </c>
      <c r="D213" s="258" t="s">
        <v>10</v>
      </c>
      <c r="E213" s="258">
        <v>1</v>
      </c>
      <c r="F213" s="253"/>
      <c r="G213" s="251"/>
    </row>
    <row r="214" spans="1:7" ht="51.9" customHeight="1" x14ac:dyDescent="0.35">
      <c r="A214" s="260" t="s">
        <v>4646</v>
      </c>
      <c r="B214" s="250"/>
      <c r="C214" s="257" t="s">
        <v>4467</v>
      </c>
      <c r="D214" s="258" t="s">
        <v>10</v>
      </c>
      <c r="E214" s="258">
        <v>1</v>
      </c>
      <c r="F214" s="253"/>
      <c r="G214" s="251"/>
    </row>
    <row r="215" spans="1:7" ht="51.9" customHeight="1" x14ac:dyDescent="0.35">
      <c r="A215" s="260" t="s">
        <v>4647</v>
      </c>
      <c r="B215" s="250"/>
      <c r="C215" s="257" t="s">
        <v>4468</v>
      </c>
      <c r="D215" s="258" t="s">
        <v>10</v>
      </c>
      <c r="E215" s="258">
        <v>1</v>
      </c>
      <c r="F215" s="253"/>
      <c r="G215" s="251"/>
    </row>
    <row r="216" spans="1:7" ht="22.5" customHeight="1" x14ac:dyDescent="0.35">
      <c r="A216" s="260"/>
      <c r="B216" s="250"/>
      <c r="C216" s="257"/>
      <c r="D216" s="258"/>
      <c r="E216" s="258"/>
      <c r="F216" s="253"/>
      <c r="G216" s="251"/>
    </row>
    <row r="217" spans="1:7" ht="22.5" customHeight="1" x14ac:dyDescent="0.35">
      <c r="A217" s="260" t="s">
        <v>4648</v>
      </c>
      <c r="B217" s="250"/>
      <c r="C217" s="252" t="s">
        <v>4469</v>
      </c>
      <c r="D217" s="258"/>
      <c r="E217" s="258"/>
      <c r="F217" s="253"/>
      <c r="G217" s="251"/>
    </row>
    <row r="218" spans="1:7" ht="51.9" customHeight="1" x14ac:dyDescent="0.35">
      <c r="A218" s="260" t="s">
        <v>4649</v>
      </c>
      <c r="B218" s="250"/>
      <c r="C218" s="257" t="s">
        <v>4470</v>
      </c>
      <c r="D218" s="258" t="s">
        <v>10</v>
      </c>
      <c r="E218" s="258">
        <v>1</v>
      </c>
      <c r="F218" s="253"/>
      <c r="G218" s="251"/>
    </row>
    <row r="219" spans="1:7" ht="51.9" customHeight="1" thickBot="1" x14ac:dyDescent="0.4">
      <c r="A219" s="260" t="s">
        <v>4650</v>
      </c>
      <c r="B219" s="250"/>
      <c r="C219" s="257" t="s">
        <v>4471</v>
      </c>
      <c r="D219" s="258" t="s">
        <v>10</v>
      </c>
      <c r="E219" s="258">
        <v>1</v>
      </c>
      <c r="F219" s="253"/>
      <c r="G219" s="251"/>
    </row>
    <row r="220" spans="1:7" ht="51.9" customHeight="1" thickBot="1" x14ac:dyDescent="0.4">
      <c r="A220" s="149" t="s">
        <v>6612</v>
      </c>
      <c r="B220" s="150"/>
      <c r="C220" s="151" t="s">
        <v>6505</v>
      </c>
      <c r="D220" s="152"/>
      <c r="E220" s="152"/>
      <c r="F220" s="152"/>
      <c r="G220" s="153"/>
    </row>
    <row r="221" spans="1:7" ht="51.9" customHeight="1" thickBot="1" x14ac:dyDescent="0.4">
      <c r="A221" s="149" t="s">
        <v>6612</v>
      </c>
      <c r="B221" s="150"/>
      <c r="C221" s="151" t="s">
        <v>6507</v>
      </c>
      <c r="D221" s="152"/>
      <c r="E221" s="152"/>
      <c r="F221" s="152"/>
      <c r="G221" s="153"/>
    </row>
    <row r="222" spans="1:7" ht="51.9" customHeight="1" x14ac:dyDescent="0.35">
      <c r="A222" s="260" t="s">
        <v>4651</v>
      </c>
      <c r="B222" s="250"/>
      <c r="C222" s="257" t="s">
        <v>4472</v>
      </c>
      <c r="D222" s="258" t="s">
        <v>10</v>
      </c>
      <c r="E222" s="258">
        <v>1</v>
      </c>
      <c r="F222" s="253"/>
      <c r="G222" s="251"/>
    </row>
    <row r="223" spans="1:7" ht="51.9" customHeight="1" x14ac:dyDescent="0.35">
      <c r="A223" s="260" t="s">
        <v>4652</v>
      </c>
      <c r="B223" s="250"/>
      <c r="C223" s="257" t="s">
        <v>4473</v>
      </c>
      <c r="D223" s="258" t="s">
        <v>10</v>
      </c>
      <c r="E223" s="258">
        <v>1</v>
      </c>
      <c r="F223" s="253"/>
      <c r="G223" s="251"/>
    </row>
    <row r="224" spans="1:7" ht="51.9" customHeight="1" x14ac:dyDescent="0.35">
      <c r="A224" s="260" t="s">
        <v>4653</v>
      </c>
      <c r="B224" s="250"/>
      <c r="C224" s="257" t="s">
        <v>4474</v>
      </c>
      <c r="D224" s="258" t="s">
        <v>10</v>
      </c>
      <c r="E224" s="258">
        <v>1</v>
      </c>
      <c r="F224" s="253"/>
      <c r="G224" s="251"/>
    </row>
    <row r="225" spans="1:7" ht="51.9" customHeight="1" x14ac:dyDescent="0.35">
      <c r="A225" s="260" t="s">
        <v>4654</v>
      </c>
      <c r="B225" s="250"/>
      <c r="C225" s="257" t="s">
        <v>4475</v>
      </c>
      <c r="D225" s="258" t="s">
        <v>10</v>
      </c>
      <c r="E225" s="258">
        <v>1</v>
      </c>
      <c r="F225" s="253"/>
      <c r="G225" s="251"/>
    </row>
    <row r="226" spans="1:7" ht="51.9" customHeight="1" x14ac:dyDescent="0.35">
      <c r="A226" s="260" t="s">
        <v>4655</v>
      </c>
      <c r="B226" s="250"/>
      <c r="C226" s="257" t="s">
        <v>4476</v>
      </c>
      <c r="D226" s="258" t="s">
        <v>10</v>
      </c>
      <c r="E226" s="258">
        <v>1</v>
      </c>
      <c r="F226" s="253"/>
      <c r="G226" s="251"/>
    </row>
    <row r="227" spans="1:7" ht="22.5" customHeight="1" x14ac:dyDescent="0.35">
      <c r="A227" s="260"/>
      <c r="B227" s="250"/>
      <c r="C227" s="257"/>
      <c r="D227" s="256"/>
      <c r="E227" s="256"/>
      <c r="F227" s="253"/>
      <c r="G227" s="251"/>
    </row>
    <row r="228" spans="1:7" ht="22.5" customHeight="1" x14ac:dyDescent="0.35">
      <c r="A228" s="260" t="s">
        <v>4656</v>
      </c>
      <c r="B228" s="250"/>
      <c r="C228" s="252" t="s">
        <v>4484</v>
      </c>
      <c r="D228" s="258"/>
      <c r="E228" s="258"/>
      <c r="F228" s="253"/>
      <c r="G228" s="251"/>
    </row>
    <row r="229" spans="1:7" ht="72" customHeight="1" x14ac:dyDescent="0.35">
      <c r="A229" s="260" t="s">
        <v>4657</v>
      </c>
      <c r="B229" s="250"/>
      <c r="C229" s="257" t="s">
        <v>4477</v>
      </c>
      <c r="D229" s="258" t="s">
        <v>10</v>
      </c>
      <c r="E229" s="258">
        <v>1</v>
      </c>
      <c r="F229" s="253"/>
      <c r="G229" s="251"/>
    </row>
    <row r="230" spans="1:7" ht="71.25" customHeight="1" x14ac:dyDescent="0.35">
      <c r="A230" s="260" t="s">
        <v>4658</v>
      </c>
      <c r="B230" s="250"/>
      <c r="C230" s="257" t="s">
        <v>4478</v>
      </c>
      <c r="D230" s="258" t="s">
        <v>10</v>
      </c>
      <c r="E230" s="258">
        <v>1</v>
      </c>
      <c r="F230" s="253"/>
      <c r="G230" s="251"/>
    </row>
    <row r="231" spans="1:7" ht="68.25" customHeight="1" x14ac:dyDescent="0.35">
      <c r="A231" s="260" t="s">
        <v>4659</v>
      </c>
      <c r="B231" s="250"/>
      <c r="C231" s="257" t="s">
        <v>4479</v>
      </c>
      <c r="D231" s="258" t="s">
        <v>10</v>
      </c>
      <c r="E231" s="258">
        <v>1</v>
      </c>
      <c r="F231" s="253"/>
      <c r="G231" s="251"/>
    </row>
    <row r="232" spans="1:7" ht="68.25" customHeight="1" x14ac:dyDescent="0.35">
      <c r="A232" s="260" t="s">
        <v>4660</v>
      </c>
      <c r="B232" s="250"/>
      <c r="C232" s="257" t="s">
        <v>4480</v>
      </c>
      <c r="D232" s="258" t="s">
        <v>10</v>
      </c>
      <c r="E232" s="258">
        <v>1</v>
      </c>
      <c r="F232" s="253"/>
      <c r="G232" s="251"/>
    </row>
    <row r="233" spans="1:7" ht="66.75" customHeight="1" x14ac:dyDescent="0.35">
      <c r="A233" s="260" t="s">
        <v>4661</v>
      </c>
      <c r="B233" s="250"/>
      <c r="C233" s="257" t="s">
        <v>4481</v>
      </c>
      <c r="D233" s="258" t="s">
        <v>10</v>
      </c>
      <c r="E233" s="258">
        <v>1</v>
      </c>
      <c r="F233" s="253"/>
      <c r="G233" s="251"/>
    </row>
    <row r="234" spans="1:7" ht="66" customHeight="1" x14ac:dyDescent="0.35">
      <c r="A234" s="260" t="s">
        <v>4662</v>
      </c>
      <c r="B234" s="250"/>
      <c r="C234" s="257" t="s">
        <v>4482</v>
      </c>
      <c r="D234" s="258" t="s">
        <v>10</v>
      </c>
      <c r="E234" s="258">
        <v>1</v>
      </c>
      <c r="F234" s="253"/>
      <c r="G234" s="251"/>
    </row>
    <row r="235" spans="1:7" ht="63" customHeight="1" x14ac:dyDescent="0.35">
      <c r="A235" s="260" t="s">
        <v>4663</v>
      </c>
      <c r="B235" s="250"/>
      <c r="C235" s="257" t="s">
        <v>4483</v>
      </c>
      <c r="D235" s="258" t="s">
        <v>10</v>
      </c>
      <c r="E235" s="258">
        <v>1</v>
      </c>
      <c r="F235" s="253"/>
      <c r="G235" s="251"/>
    </row>
    <row r="236" spans="1:7" ht="15.5" x14ac:dyDescent="0.35">
      <c r="A236" s="260"/>
      <c r="B236" s="250"/>
      <c r="C236" s="257"/>
      <c r="D236" s="258"/>
      <c r="E236" s="258"/>
      <c r="F236" s="253"/>
      <c r="G236" s="251"/>
    </row>
    <row r="237" spans="1:7" ht="22.5" customHeight="1" x14ac:dyDescent="0.35">
      <c r="A237" s="260" t="s">
        <v>4664</v>
      </c>
      <c r="B237" s="250"/>
      <c r="C237" s="252" t="s">
        <v>4485</v>
      </c>
      <c r="D237" s="256"/>
      <c r="E237" s="256"/>
      <c r="F237" s="253"/>
      <c r="G237" s="251"/>
    </row>
    <row r="238" spans="1:7" ht="51.9" customHeight="1" x14ac:dyDescent="0.35">
      <c r="A238" s="260" t="s">
        <v>4665</v>
      </c>
      <c r="B238" s="250"/>
      <c r="C238" s="257" t="s">
        <v>4486</v>
      </c>
      <c r="D238" s="258" t="s">
        <v>10</v>
      </c>
      <c r="E238" s="258">
        <v>1</v>
      </c>
      <c r="F238" s="253"/>
      <c r="G238" s="251"/>
    </row>
    <row r="239" spans="1:7" ht="51.9" customHeight="1" thickBot="1" x14ac:dyDescent="0.4">
      <c r="A239" s="260" t="s">
        <v>4666</v>
      </c>
      <c r="B239" s="250"/>
      <c r="C239" s="257" t="s">
        <v>4487</v>
      </c>
      <c r="D239" s="258" t="s">
        <v>10</v>
      </c>
      <c r="E239" s="258">
        <v>1</v>
      </c>
      <c r="F239" s="253"/>
      <c r="G239" s="251"/>
    </row>
    <row r="240" spans="1:7" ht="51.9" customHeight="1" thickBot="1" x14ac:dyDescent="0.4">
      <c r="A240" s="149" t="s">
        <v>6612</v>
      </c>
      <c r="B240" s="150"/>
      <c r="C240" s="151" t="s">
        <v>6505</v>
      </c>
      <c r="D240" s="152"/>
      <c r="E240" s="152"/>
      <c r="F240" s="152"/>
      <c r="G240" s="153"/>
    </row>
    <row r="241" spans="1:7" ht="51.9" customHeight="1" thickBot="1" x14ac:dyDescent="0.4">
      <c r="A241" s="149" t="s">
        <v>6612</v>
      </c>
      <c r="B241" s="150"/>
      <c r="C241" s="151" t="s">
        <v>6507</v>
      </c>
      <c r="D241" s="152"/>
      <c r="E241" s="152"/>
      <c r="F241" s="152"/>
      <c r="G241" s="153"/>
    </row>
    <row r="242" spans="1:7" ht="51.9" customHeight="1" x14ac:dyDescent="0.35">
      <c r="A242" s="260" t="s">
        <v>4667</v>
      </c>
      <c r="B242" s="250"/>
      <c r="C242" s="257" t="s">
        <v>4488</v>
      </c>
      <c r="D242" s="258" t="s">
        <v>10</v>
      </c>
      <c r="E242" s="258">
        <v>1</v>
      </c>
      <c r="F242" s="253"/>
      <c r="G242" s="251"/>
    </row>
    <row r="243" spans="1:7" ht="51.9" customHeight="1" x14ac:dyDescent="0.35">
      <c r="A243" s="260" t="s">
        <v>4668</v>
      </c>
      <c r="B243" s="250"/>
      <c r="C243" s="257" t="s">
        <v>4489</v>
      </c>
      <c r="D243" s="258" t="s">
        <v>10</v>
      </c>
      <c r="E243" s="258">
        <v>1</v>
      </c>
      <c r="F243" s="253"/>
      <c r="G243" s="251"/>
    </row>
    <row r="244" spans="1:7" ht="51.9" customHeight="1" x14ac:dyDescent="0.35">
      <c r="A244" s="260" t="s">
        <v>4669</v>
      </c>
      <c r="B244" s="250"/>
      <c r="C244" s="257" t="s">
        <v>4490</v>
      </c>
      <c r="D244" s="258" t="s">
        <v>10</v>
      </c>
      <c r="E244" s="258">
        <v>1</v>
      </c>
      <c r="F244" s="253"/>
      <c r="G244" s="251"/>
    </row>
    <row r="245" spans="1:7" ht="51.9" customHeight="1" x14ac:dyDescent="0.35">
      <c r="A245" s="260" t="s">
        <v>4670</v>
      </c>
      <c r="B245" s="250"/>
      <c r="C245" s="257" t="s">
        <v>4491</v>
      </c>
      <c r="D245" s="258" t="s">
        <v>10</v>
      </c>
      <c r="E245" s="258">
        <v>1</v>
      </c>
      <c r="F245" s="253"/>
      <c r="G245" s="251"/>
    </row>
    <row r="246" spans="1:7" ht="51.9" customHeight="1" x14ac:dyDescent="0.35">
      <c r="A246" s="260" t="s">
        <v>4671</v>
      </c>
      <c r="B246" s="250"/>
      <c r="C246" s="257" t="s">
        <v>4492</v>
      </c>
      <c r="D246" s="258" t="s">
        <v>10</v>
      </c>
      <c r="E246" s="258">
        <v>1</v>
      </c>
      <c r="F246" s="253"/>
      <c r="G246" s="251"/>
    </row>
    <row r="247" spans="1:7" ht="22.5" customHeight="1" x14ac:dyDescent="0.35">
      <c r="A247" s="260"/>
      <c r="B247" s="250"/>
      <c r="C247" s="257"/>
      <c r="D247" s="258"/>
      <c r="E247" s="258"/>
      <c r="F247" s="253"/>
      <c r="G247" s="251"/>
    </row>
    <row r="248" spans="1:7" ht="22.5" customHeight="1" x14ac:dyDescent="0.35">
      <c r="A248" s="260" t="s">
        <v>4672</v>
      </c>
      <c r="B248" s="250"/>
      <c r="C248" s="252" t="s">
        <v>4493</v>
      </c>
      <c r="D248" s="258"/>
      <c r="E248" s="258"/>
      <c r="F248" s="253"/>
      <c r="G248" s="251"/>
    </row>
    <row r="249" spans="1:7" ht="51.9" customHeight="1" x14ac:dyDescent="0.35">
      <c r="A249" s="260" t="s">
        <v>4673</v>
      </c>
      <c r="B249" s="250"/>
      <c r="C249" s="257" t="s">
        <v>4495</v>
      </c>
      <c r="D249" s="258" t="s">
        <v>10</v>
      </c>
      <c r="E249" s="258">
        <v>1</v>
      </c>
      <c r="F249" s="253"/>
      <c r="G249" s="251"/>
    </row>
    <row r="250" spans="1:7" ht="51.9" customHeight="1" x14ac:dyDescent="0.35">
      <c r="A250" s="260" t="s">
        <v>4674</v>
      </c>
      <c r="B250" s="250"/>
      <c r="C250" s="257" t="s">
        <v>4496</v>
      </c>
      <c r="D250" s="258" t="s">
        <v>10</v>
      </c>
      <c r="E250" s="258">
        <v>1</v>
      </c>
      <c r="F250" s="253"/>
      <c r="G250" s="251"/>
    </row>
    <row r="251" spans="1:7" ht="51.9" customHeight="1" x14ac:dyDescent="0.35">
      <c r="A251" s="260" t="s">
        <v>4675</v>
      </c>
      <c r="B251" s="250"/>
      <c r="C251" s="257" t="s">
        <v>4497</v>
      </c>
      <c r="D251" s="258" t="s">
        <v>10</v>
      </c>
      <c r="E251" s="258">
        <v>1</v>
      </c>
      <c r="F251" s="253"/>
      <c r="G251" s="251"/>
    </row>
    <row r="252" spans="1:7" ht="51.9" customHeight="1" x14ac:dyDescent="0.35">
      <c r="A252" s="260" t="s">
        <v>4676</v>
      </c>
      <c r="B252" s="250"/>
      <c r="C252" s="257" t="s">
        <v>4498</v>
      </c>
      <c r="D252" s="258" t="s">
        <v>10</v>
      </c>
      <c r="E252" s="258">
        <v>1</v>
      </c>
      <c r="F252" s="253"/>
      <c r="G252" s="251"/>
    </row>
    <row r="253" spans="1:7" ht="51.9" customHeight="1" x14ac:dyDescent="0.35">
      <c r="A253" s="260" t="s">
        <v>4677</v>
      </c>
      <c r="B253" s="250"/>
      <c r="C253" s="257" t="s">
        <v>4494</v>
      </c>
      <c r="D253" s="258" t="s">
        <v>10</v>
      </c>
      <c r="E253" s="258">
        <v>1</v>
      </c>
      <c r="F253" s="253"/>
      <c r="G253" s="251"/>
    </row>
    <row r="254" spans="1:7" ht="51.9" customHeight="1" x14ac:dyDescent="0.35">
      <c r="A254" s="260" t="s">
        <v>4678</v>
      </c>
      <c r="B254" s="250"/>
      <c r="C254" s="257" t="s">
        <v>4499</v>
      </c>
      <c r="D254" s="258" t="s">
        <v>10</v>
      </c>
      <c r="E254" s="258">
        <v>1</v>
      </c>
      <c r="F254" s="253"/>
      <c r="G254" s="251"/>
    </row>
    <row r="255" spans="1:7" ht="51.9" customHeight="1" x14ac:dyDescent="0.35">
      <c r="A255" s="260" t="s">
        <v>4679</v>
      </c>
      <c r="B255" s="250"/>
      <c r="C255" s="257" t="s">
        <v>4500</v>
      </c>
      <c r="D255" s="258" t="s">
        <v>10</v>
      </c>
      <c r="E255" s="258">
        <v>1</v>
      </c>
      <c r="F255" s="253"/>
      <c r="G255" s="251"/>
    </row>
    <row r="256" spans="1:7" ht="51.9" customHeight="1" x14ac:dyDescent="0.35">
      <c r="A256" s="260"/>
      <c r="B256" s="250"/>
      <c r="C256" s="257"/>
      <c r="D256" s="258"/>
      <c r="E256" s="258"/>
      <c r="F256" s="253"/>
      <c r="G256" s="251"/>
    </row>
    <row r="257" spans="1:7" ht="40.5" customHeight="1" x14ac:dyDescent="0.35">
      <c r="A257" s="299" t="s">
        <v>4680</v>
      </c>
      <c r="B257" s="139"/>
      <c r="C257" s="138" t="s">
        <v>4831</v>
      </c>
      <c r="D257" s="250"/>
      <c r="E257" s="250"/>
      <c r="F257" s="253"/>
      <c r="G257" s="251"/>
    </row>
    <row r="258" spans="1:7" ht="15.5" x14ac:dyDescent="0.35">
      <c r="A258" s="260"/>
      <c r="B258" s="250"/>
      <c r="C258" s="252"/>
      <c r="D258" s="250"/>
      <c r="E258" s="250"/>
      <c r="F258" s="253"/>
      <c r="G258" s="251"/>
    </row>
    <row r="259" spans="1:7" ht="22.5" customHeight="1" x14ac:dyDescent="0.35">
      <c r="A259" s="249" t="s">
        <v>4681</v>
      </c>
      <c r="B259" s="250"/>
      <c r="C259" s="252" t="s">
        <v>4403</v>
      </c>
      <c r="D259" s="256"/>
      <c r="E259" s="256"/>
      <c r="F259" s="253"/>
      <c r="G259" s="251"/>
    </row>
    <row r="260" spans="1:7" ht="42" customHeight="1" x14ac:dyDescent="0.35">
      <c r="A260" s="260" t="s">
        <v>4682</v>
      </c>
      <c r="B260" s="250"/>
      <c r="C260" s="257" t="s">
        <v>4406</v>
      </c>
      <c r="D260" s="258" t="s">
        <v>10</v>
      </c>
      <c r="E260" s="258">
        <v>1</v>
      </c>
      <c r="F260" s="253"/>
      <c r="G260" s="251"/>
    </row>
    <row r="261" spans="1:7" ht="42" customHeight="1" x14ac:dyDescent="0.35">
      <c r="A261" s="260" t="s">
        <v>4683</v>
      </c>
      <c r="B261" s="250"/>
      <c r="C261" s="257" t="s">
        <v>4407</v>
      </c>
      <c r="D261" s="258" t="s">
        <v>10</v>
      </c>
      <c r="E261" s="258">
        <v>1</v>
      </c>
      <c r="F261" s="253"/>
      <c r="G261" s="251"/>
    </row>
    <row r="262" spans="1:7" ht="42" customHeight="1" thickBot="1" x14ac:dyDescent="0.4">
      <c r="A262" s="260" t="s">
        <v>4684</v>
      </c>
      <c r="B262" s="250"/>
      <c r="C262" s="257" t="s">
        <v>4416</v>
      </c>
      <c r="D262" s="258" t="s">
        <v>10</v>
      </c>
      <c r="E262" s="258">
        <v>1</v>
      </c>
      <c r="F262" s="253"/>
      <c r="G262" s="251"/>
    </row>
    <row r="263" spans="1:7" ht="42" customHeight="1" thickBot="1" x14ac:dyDescent="0.4">
      <c r="A263" s="149" t="s">
        <v>6612</v>
      </c>
      <c r="B263" s="150"/>
      <c r="C263" s="151" t="s">
        <v>6505</v>
      </c>
      <c r="D263" s="152"/>
      <c r="E263" s="152"/>
      <c r="F263" s="152"/>
      <c r="G263" s="153"/>
    </row>
    <row r="264" spans="1:7" ht="42" customHeight="1" thickBot="1" x14ac:dyDescent="0.4">
      <c r="A264" s="149" t="s">
        <v>6612</v>
      </c>
      <c r="B264" s="150"/>
      <c r="C264" s="151" t="s">
        <v>6507</v>
      </c>
      <c r="D264" s="152"/>
      <c r="E264" s="152"/>
      <c r="F264" s="152"/>
      <c r="G264" s="153"/>
    </row>
    <row r="265" spans="1:7" ht="42" customHeight="1" x14ac:dyDescent="0.35">
      <c r="A265" s="260" t="s">
        <v>4685</v>
      </c>
      <c r="B265" s="250"/>
      <c r="C265" s="257" t="s">
        <v>4408</v>
      </c>
      <c r="D265" s="258" t="s">
        <v>10</v>
      </c>
      <c r="E265" s="258">
        <v>1</v>
      </c>
      <c r="F265" s="253"/>
      <c r="G265" s="251"/>
    </row>
    <row r="266" spans="1:7" ht="42" customHeight="1" x14ac:dyDescent="0.35">
      <c r="A266" s="260" t="s">
        <v>4686</v>
      </c>
      <c r="B266" s="250"/>
      <c r="C266" s="257" t="s">
        <v>4409</v>
      </c>
      <c r="D266" s="258" t="s">
        <v>10</v>
      </c>
      <c r="E266" s="258">
        <v>1</v>
      </c>
      <c r="F266" s="253"/>
      <c r="G266" s="251"/>
    </row>
    <row r="267" spans="1:7" ht="22.5" customHeight="1" x14ac:dyDescent="0.35">
      <c r="A267" s="260"/>
      <c r="B267" s="250"/>
      <c r="C267" s="257"/>
      <c r="D267" s="258"/>
      <c r="E267" s="258"/>
      <c r="F267" s="253"/>
      <c r="G267" s="251"/>
    </row>
    <row r="268" spans="1:7" ht="22.5" customHeight="1" x14ac:dyDescent="0.35">
      <c r="A268" s="260" t="s">
        <v>4832</v>
      </c>
      <c r="B268" s="250"/>
      <c r="C268" s="252" t="s">
        <v>4405</v>
      </c>
      <c r="D268" s="258"/>
      <c r="E268" s="258"/>
      <c r="F268" s="253"/>
      <c r="G268" s="251"/>
    </row>
    <row r="269" spans="1:7" ht="47.25" customHeight="1" x14ac:dyDescent="0.35">
      <c r="A269" s="260" t="s">
        <v>4833</v>
      </c>
      <c r="B269" s="250"/>
      <c r="C269" s="257" t="s">
        <v>4410</v>
      </c>
      <c r="D269" s="258" t="s">
        <v>10</v>
      </c>
      <c r="E269" s="258">
        <v>1</v>
      </c>
      <c r="F269" s="253"/>
      <c r="G269" s="251"/>
    </row>
    <row r="270" spans="1:7" ht="51.75" customHeight="1" x14ac:dyDescent="0.35">
      <c r="A270" s="260" t="s">
        <v>4834</v>
      </c>
      <c r="B270" s="250"/>
      <c r="C270" s="257" t="s">
        <v>4411</v>
      </c>
      <c r="D270" s="258" t="s">
        <v>10</v>
      </c>
      <c r="E270" s="258">
        <v>1</v>
      </c>
      <c r="F270" s="253"/>
      <c r="G270" s="251"/>
    </row>
    <row r="271" spans="1:7" ht="51" customHeight="1" x14ac:dyDescent="0.35">
      <c r="A271" s="260" t="s">
        <v>4835</v>
      </c>
      <c r="B271" s="250"/>
      <c r="C271" s="257" t="s">
        <v>4412</v>
      </c>
      <c r="D271" s="258" t="s">
        <v>10</v>
      </c>
      <c r="E271" s="258">
        <v>1</v>
      </c>
      <c r="F271" s="253"/>
      <c r="G271" s="251"/>
    </row>
    <row r="272" spans="1:7" ht="51.75" customHeight="1" x14ac:dyDescent="0.35">
      <c r="A272" s="260" t="s">
        <v>4836</v>
      </c>
      <c r="B272" s="250"/>
      <c r="C272" s="257" t="s">
        <v>4413</v>
      </c>
      <c r="D272" s="258" t="s">
        <v>10</v>
      </c>
      <c r="E272" s="258">
        <v>1</v>
      </c>
      <c r="F272" s="253"/>
      <c r="G272" s="251"/>
    </row>
    <row r="273" spans="1:7" ht="50.25" customHeight="1" x14ac:dyDescent="0.35">
      <c r="A273" s="260" t="s">
        <v>4837</v>
      </c>
      <c r="B273" s="250"/>
      <c r="C273" s="257" t="s">
        <v>4414</v>
      </c>
      <c r="D273" s="258" t="s">
        <v>10</v>
      </c>
      <c r="E273" s="258">
        <v>1</v>
      </c>
      <c r="F273" s="253"/>
      <c r="G273" s="251"/>
    </row>
    <row r="274" spans="1:7" ht="22.5" customHeight="1" x14ac:dyDescent="0.35">
      <c r="A274" s="260"/>
      <c r="B274" s="250"/>
      <c r="C274" s="257"/>
      <c r="D274" s="279"/>
      <c r="E274" s="279"/>
      <c r="F274" s="253"/>
      <c r="G274" s="251"/>
    </row>
    <row r="275" spans="1:7" ht="22.5" customHeight="1" x14ac:dyDescent="0.35">
      <c r="A275" s="260" t="s">
        <v>4838</v>
      </c>
      <c r="B275" s="250"/>
      <c r="C275" s="252" t="s">
        <v>4415</v>
      </c>
      <c r="D275" s="250"/>
      <c r="E275" s="250"/>
      <c r="F275" s="253"/>
      <c r="G275" s="251"/>
    </row>
    <row r="276" spans="1:7" ht="52.5" customHeight="1" x14ac:dyDescent="0.35">
      <c r="A276" s="260" t="s">
        <v>4839</v>
      </c>
      <c r="B276" s="250"/>
      <c r="C276" s="257" t="s">
        <v>4420</v>
      </c>
      <c r="D276" s="258" t="s">
        <v>10</v>
      </c>
      <c r="E276" s="258">
        <v>1</v>
      </c>
      <c r="F276" s="253"/>
      <c r="G276" s="251"/>
    </row>
    <row r="277" spans="1:7" ht="52.5" customHeight="1" x14ac:dyDescent="0.35">
      <c r="A277" s="260" t="s">
        <v>4840</v>
      </c>
      <c r="B277" s="250"/>
      <c r="C277" s="257" t="s">
        <v>4419</v>
      </c>
      <c r="D277" s="258" t="s">
        <v>10</v>
      </c>
      <c r="E277" s="258">
        <v>1</v>
      </c>
      <c r="F277" s="253"/>
      <c r="G277" s="251"/>
    </row>
    <row r="278" spans="1:7" ht="52.5" customHeight="1" x14ac:dyDescent="0.35">
      <c r="A278" s="260" t="s">
        <v>4841</v>
      </c>
      <c r="B278" s="250"/>
      <c r="C278" s="257" t="s">
        <v>4418</v>
      </c>
      <c r="D278" s="258" t="s">
        <v>10</v>
      </c>
      <c r="E278" s="258">
        <v>1</v>
      </c>
      <c r="F278" s="253"/>
      <c r="G278" s="251"/>
    </row>
    <row r="279" spans="1:7" ht="52.5" customHeight="1" x14ac:dyDescent="0.35">
      <c r="A279" s="260" t="s">
        <v>4842</v>
      </c>
      <c r="B279" s="250"/>
      <c r="C279" s="257" t="s">
        <v>4413</v>
      </c>
      <c r="D279" s="258" t="s">
        <v>10</v>
      </c>
      <c r="E279" s="258">
        <v>1</v>
      </c>
      <c r="F279" s="253"/>
      <c r="G279" s="251"/>
    </row>
    <row r="280" spans="1:7" ht="52.5" customHeight="1" x14ac:dyDescent="0.35">
      <c r="A280" s="260" t="s">
        <v>4843</v>
      </c>
      <c r="B280" s="250"/>
      <c r="C280" s="257" t="s">
        <v>4421</v>
      </c>
      <c r="D280" s="258" t="s">
        <v>10</v>
      </c>
      <c r="E280" s="258">
        <v>1</v>
      </c>
      <c r="F280" s="253"/>
      <c r="G280" s="251"/>
    </row>
    <row r="281" spans="1:7" ht="52.5" customHeight="1" x14ac:dyDescent="0.35">
      <c r="A281" s="260" t="s">
        <v>4844</v>
      </c>
      <c r="B281" s="250"/>
      <c r="C281" s="257" t="s">
        <v>4422</v>
      </c>
      <c r="D281" s="258" t="s">
        <v>10</v>
      </c>
      <c r="E281" s="258">
        <v>1</v>
      </c>
      <c r="F281" s="253"/>
      <c r="G281" s="251"/>
    </row>
    <row r="282" spans="1:7" ht="52.5" customHeight="1" x14ac:dyDescent="0.35">
      <c r="A282" s="260" t="s">
        <v>4845</v>
      </c>
      <c r="B282" s="250"/>
      <c r="C282" s="257" t="s">
        <v>4423</v>
      </c>
      <c r="D282" s="258" t="s">
        <v>10</v>
      </c>
      <c r="E282" s="258">
        <v>1</v>
      </c>
      <c r="F282" s="253"/>
      <c r="G282" s="251"/>
    </row>
    <row r="283" spans="1:7" ht="22.5" customHeight="1" x14ac:dyDescent="0.35">
      <c r="A283" s="260"/>
      <c r="B283" s="250"/>
      <c r="C283" s="257"/>
      <c r="D283" s="258"/>
      <c r="E283" s="258"/>
      <c r="F283" s="253"/>
      <c r="G283" s="251"/>
    </row>
    <row r="284" spans="1:7" ht="22.5" customHeight="1" x14ac:dyDescent="0.35">
      <c r="A284" s="260" t="s">
        <v>4846</v>
      </c>
      <c r="B284" s="250"/>
      <c r="C284" s="252" t="s">
        <v>4417</v>
      </c>
      <c r="D284" s="258"/>
      <c r="E284" s="258"/>
      <c r="F284" s="253"/>
      <c r="G284" s="251"/>
    </row>
    <row r="285" spans="1:7" ht="51.9" customHeight="1" x14ac:dyDescent="0.35">
      <c r="A285" s="260" t="s">
        <v>4847</v>
      </c>
      <c r="B285" s="250"/>
      <c r="C285" s="257" t="s">
        <v>4425</v>
      </c>
      <c r="D285" s="258" t="s">
        <v>10</v>
      </c>
      <c r="E285" s="258">
        <v>1</v>
      </c>
      <c r="F285" s="253"/>
      <c r="G285" s="251"/>
    </row>
    <row r="286" spans="1:7" ht="51.9" customHeight="1" thickBot="1" x14ac:dyDescent="0.4">
      <c r="A286" s="260" t="s">
        <v>4848</v>
      </c>
      <c r="B286" s="250"/>
      <c r="C286" s="257" t="s">
        <v>4426</v>
      </c>
      <c r="D286" s="258" t="s">
        <v>10</v>
      </c>
      <c r="E286" s="258">
        <v>1</v>
      </c>
      <c r="F286" s="253"/>
      <c r="G286" s="251"/>
    </row>
    <row r="287" spans="1:7" ht="51.9" customHeight="1" thickBot="1" x14ac:dyDescent="0.4">
      <c r="A287" s="149" t="s">
        <v>6612</v>
      </c>
      <c r="B287" s="150"/>
      <c r="C287" s="151" t="s">
        <v>6505</v>
      </c>
      <c r="D287" s="152"/>
      <c r="E287" s="152"/>
      <c r="F287" s="152"/>
      <c r="G287" s="153"/>
    </row>
    <row r="288" spans="1:7" ht="51.9" customHeight="1" thickBot="1" x14ac:dyDescent="0.4">
      <c r="A288" s="149" t="s">
        <v>6612</v>
      </c>
      <c r="B288" s="150"/>
      <c r="C288" s="151" t="s">
        <v>6507</v>
      </c>
      <c r="D288" s="152"/>
      <c r="E288" s="152"/>
      <c r="F288" s="152"/>
      <c r="G288" s="153"/>
    </row>
    <row r="289" spans="1:7" ht="51.9" customHeight="1" x14ac:dyDescent="0.35">
      <c r="A289" s="260" t="s">
        <v>4849</v>
      </c>
      <c r="B289" s="250"/>
      <c r="C289" s="257" t="s">
        <v>4427</v>
      </c>
      <c r="D289" s="258" t="s">
        <v>10</v>
      </c>
      <c r="E289" s="258">
        <v>1</v>
      </c>
      <c r="F289" s="253"/>
      <c r="G289" s="251"/>
    </row>
    <row r="290" spans="1:7" ht="51.9" customHeight="1" x14ac:dyDescent="0.35">
      <c r="A290" s="260" t="s">
        <v>4850</v>
      </c>
      <c r="B290" s="250"/>
      <c r="C290" s="257" t="s">
        <v>4428</v>
      </c>
      <c r="D290" s="258" t="s">
        <v>10</v>
      </c>
      <c r="E290" s="258">
        <v>1</v>
      </c>
      <c r="F290" s="253"/>
      <c r="G290" s="251"/>
    </row>
    <row r="291" spans="1:7" ht="51.9" customHeight="1" x14ac:dyDescent="0.35">
      <c r="A291" s="260" t="s">
        <v>4851</v>
      </c>
      <c r="B291" s="250"/>
      <c r="C291" s="257" t="s">
        <v>4429</v>
      </c>
      <c r="D291" s="258" t="s">
        <v>10</v>
      </c>
      <c r="E291" s="258">
        <v>1</v>
      </c>
      <c r="F291" s="253"/>
      <c r="G291" s="251"/>
    </row>
    <row r="292" spans="1:7" ht="51.9" customHeight="1" x14ac:dyDescent="0.35">
      <c r="A292" s="260" t="s">
        <v>4852</v>
      </c>
      <c r="B292" s="250"/>
      <c r="C292" s="257" t="s">
        <v>4424</v>
      </c>
      <c r="D292" s="258" t="s">
        <v>10</v>
      </c>
      <c r="E292" s="258">
        <v>1</v>
      </c>
      <c r="F292" s="253"/>
      <c r="G292" s="251"/>
    </row>
    <row r="293" spans="1:7" ht="51.9" customHeight="1" x14ac:dyDescent="0.35">
      <c r="A293" s="260" t="s">
        <v>4853</v>
      </c>
      <c r="B293" s="250"/>
      <c r="C293" s="257" t="s">
        <v>4430</v>
      </c>
      <c r="D293" s="258" t="s">
        <v>10</v>
      </c>
      <c r="E293" s="258">
        <v>1</v>
      </c>
      <c r="F293" s="253"/>
      <c r="G293" s="251"/>
    </row>
    <row r="294" spans="1:7" ht="22.5" customHeight="1" x14ac:dyDescent="0.35">
      <c r="A294" s="260"/>
      <c r="B294" s="250"/>
      <c r="C294" s="257"/>
      <c r="D294" s="250"/>
      <c r="E294" s="250"/>
      <c r="F294" s="253"/>
      <c r="G294" s="251"/>
    </row>
    <row r="295" spans="1:7" ht="22.5" customHeight="1" x14ac:dyDescent="0.35">
      <c r="A295" s="260" t="s">
        <v>4854</v>
      </c>
      <c r="B295" s="250"/>
      <c r="C295" s="252" t="s">
        <v>4431</v>
      </c>
      <c r="D295" s="256"/>
      <c r="E295" s="256"/>
      <c r="F295" s="253"/>
      <c r="G295" s="251"/>
    </row>
    <row r="296" spans="1:7" ht="51.9" customHeight="1" x14ac:dyDescent="0.35">
      <c r="A296" s="260" t="s">
        <v>4855</v>
      </c>
      <c r="B296" s="250"/>
      <c r="C296" s="257" t="s">
        <v>4432</v>
      </c>
      <c r="D296" s="258" t="s">
        <v>10</v>
      </c>
      <c r="E296" s="258">
        <v>1</v>
      </c>
      <c r="F296" s="253"/>
      <c r="G296" s="251"/>
    </row>
    <row r="297" spans="1:7" ht="51.9" customHeight="1" x14ac:dyDescent="0.35">
      <c r="A297" s="260" t="s">
        <v>4856</v>
      </c>
      <c r="B297" s="250"/>
      <c r="C297" s="257" t="s">
        <v>4433</v>
      </c>
      <c r="D297" s="258" t="s">
        <v>10</v>
      </c>
      <c r="E297" s="258">
        <v>1</v>
      </c>
      <c r="F297" s="253"/>
      <c r="G297" s="251"/>
    </row>
    <row r="298" spans="1:7" ht="51.9" customHeight="1" x14ac:dyDescent="0.35">
      <c r="A298" s="260" t="s">
        <v>4857</v>
      </c>
      <c r="B298" s="250"/>
      <c r="C298" s="257" t="s">
        <v>4434</v>
      </c>
      <c r="D298" s="258" t="s">
        <v>10</v>
      </c>
      <c r="E298" s="258">
        <v>1</v>
      </c>
      <c r="F298" s="253"/>
      <c r="G298" s="251"/>
    </row>
    <row r="299" spans="1:7" ht="51.9" customHeight="1" x14ac:dyDescent="0.35">
      <c r="A299" s="260" t="s">
        <v>4858</v>
      </c>
      <c r="B299" s="250"/>
      <c r="C299" s="257" t="s">
        <v>4428</v>
      </c>
      <c r="D299" s="258" t="s">
        <v>10</v>
      </c>
      <c r="E299" s="258">
        <v>1</v>
      </c>
      <c r="F299" s="253"/>
      <c r="G299" s="251"/>
    </row>
    <row r="300" spans="1:7" ht="51.9" customHeight="1" x14ac:dyDescent="0.35">
      <c r="A300" s="260" t="s">
        <v>4859</v>
      </c>
      <c r="B300" s="250"/>
      <c r="C300" s="257" t="s">
        <v>4429</v>
      </c>
      <c r="D300" s="258" t="s">
        <v>10</v>
      </c>
      <c r="E300" s="258">
        <v>1</v>
      </c>
      <c r="F300" s="253"/>
      <c r="G300" s="251"/>
    </row>
    <row r="301" spans="1:7" ht="51.9" customHeight="1" x14ac:dyDescent="0.35">
      <c r="A301" s="260" t="s">
        <v>4860</v>
      </c>
      <c r="B301" s="250"/>
      <c r="C301" s="257" t="s">
        <v>4424</v>
      </c>
      <c r="D301" s="258" t="s">
        <v>10</v>
      </c>
      <c r="E301" s="258">
        <v>1</v>
      </c>
      <c r="F301" s="253"/>
      <c r="G301" s="251"/>
    </row>
    <row r="302" spans="1:7" ht="51.9" customHeight="1" x14ac:dyDescent="0.35">
      <c r="A302" s="260" t="s">
        <v>4861</v>
      </c>
      <c r="B302" s="250"/>
      <c r="C302" s="257" t="s">
        <v>4430</v>
      </c>
      <c r="D302" s="258" t="s">
        <v>10</v>
      </c>
      <c r="E302" s="258">
        <v>1</v>
      </c>
      <c r="F302" s="253"/>
      <c r="G302" s="251"/>
    </row>
    <row r="303" spans="1:7" ht="22.5" customHeight="1" x14ac:dyDescent="0.35">
      <c r="A303" s="260"/>
      <c r="B303" s="250"/>
      <c r="C303" s="257"/>
      <c r="D303" s="258"/>
      <c r="E303" s="258"/>
      <c r="F303" s="253"/>
      <c r="G303" s="251"/>
    </row>
    <row r="304" spans="1:7" ht="22.5" customHeight="1" x14ac:dyDescent="0.35">
      <c r="A304" s="260" t="s">
        <v>4862</v>
      </c>
      <c r="B304" s="250"/>
      <c r="C304" s="252" t="s">
        <v>4435</v>
      </c>
      <c r="D304" s="258"/>
      <c r="E304" s="258"/>
      <c r="F304" s="253"/>
      <c r="G304" s="251"/>
    </row>
    <row r="305" spans="1:7" ht="51.9" customHeight="1" x14ac:dyDescent="0.35">
      <c r="A305" s="260" t="s">
        <v>4863</v>
      </c>
      <c r="B305" s="250"/>
      <c r="C305" s="257" t="s">
        <v>4432</v>
      </c>
      <c r="D305" s="258" t="s">
        <v>10</v>
      </c>
      <c r="E305" s="258">
        <v>1</v>
      </c>
      <c r="F305" s="253"/>
      <c r="G305" s="251"/>
    </row>
    <row r="306" spans="1:7" ht="51.9" customHeight="1" x14ac:dyDescent="0.35">
      <c r="A306" s="260" t="s">
        <v>4864</v>
      </c>
      <c r="B306" s="250"/>
      <c r="C306" s="257" t="s">
        <v>4433</v>
      </c>
      <c r="D306" s="258" t="s">
        <v>10</v>
      </c>
      <c r="E306" s="258">
        <v>1</v>
      </c>
      <c r="F306" s="253"/>
      <c r="G306" s="251"/>
    </row>
    <row r="307" spans="1:7" ht="51.9" customHeight="1" x14ac:dyDescent="0.35">
      <c r="A307" s="260" t="s">
        <v>4865</v>
      </c>
      <c r="B307" s="250"/>
      <c r="C307" s="257" t="s">
        <v>4434</v>
      </c>
      <c r="D307" s="258" t="s">
        <v>10</v>
      </c>
      <c r="E307" s="258">
        <v>1</v>
      </c>
      <c r="F307" s="253"/>
      <c r="G307" s="251"/>
    </row>
    <row r="308" spans="1:7" ht="51.9" customHeight="1" thickBot="1" x14ac:dyDescent="0.4">
      <c r="A308" s="260" t="s">
        <v>4866</v>
      </c>
      <c r="B308" s="250"/>
      <c r="C308" s="257" t="s">
        <v>4428</v>
      </c>
      <c r="D308" s="258" t="s">
        <v>10</v>
      </c>
      <c r="E308" s="258">
        <v>1</v>
      </c>
      <c r="F308" s="253"/>
      <c r="G308" s="251"/>
    </row>
    <row r="309" spans="1:7" ht="51.9" customHeight="1" thickBot="1" x14ac:dyDescent="0.4">
      <c r="A309" s="149" t="s">
        <v>6612</v>
      </c>
      <c r="B309" s="150"/>
      <c r="C309" s="151" t="s">
        <v>6505</v>
      </c>
      <c r="D309" s="152"/>
      <c r="E309" s="152"/>
      <c r="F309" s="152"/>
      <c r="G309" s="153"/>
    </row>
    <row r="310" spans="1:7" ht="51.9" customHeight="1" thickBot="1" x14ac:dyDescent="0.4">
      <c r="A310" s="149" t="s">
        <v>6612</v>
      </c>
      <c r="B310" s="150"/>
      <c r="C310" s="151" t="s">
        <v>6507</v>
      </c>
      <c r="D310" s="152"/>
      <c r="E310" s="152"/>
      <c r="F310" s="152"/>
      <c r="G310" s="153"/>
    </row>
    <row r="311" spans="1:7" ht="51.9" customHeight="1" x14ac:dyDescent="0.35">
      <c r="A311" s="260" t="s">
        <v>4867</v>
      </c>
      <c r="B311" s="250"/>
      <c r="C311" s="257" t="s">
        <v>4429</v>
      </c>
      <c r="D311" s="258" t="s">
        <v>10</v>
      </c>
      <c r="E311" s="258">
        <v>1</v>
      </c>
      <c r="F311" s="253"/>
      <c r="G311" s="251"/>
    </row>
    <row r="312" spans="1:7" ht="51.9" customHeight="1" x14ac:dyDescent="0.35">
      <c r="A312" s="260" t="s">
        <v>4868</v>
      </c>
      <c r="B312" s="250"/>
      <c r="C312" s="257" t="s">
        <v>4424</v>
      </c>
      <c r="D312" s="258" t="s">
        <v>10</v>
      </c>
      <c r="E312" s="258">
        <v>1</v>
      </c>
      <c r="F312" s="253"/>
      <c r="G312" s="251"/>
    </row>
    <row r="313" spans="1:7" ht="51.9" customHeight="1" x14ac:dyDescent="0.35">
      <c r="A313" s="260" t="s">
        <v>4869</v>
      </c>
      <c r="B313" s="250"/>
      <c r="C313" s="257" t="s">
        <v>4430</v>
      </c>
      <c r="D313" s="258" t="s">
        <v>10</v>
      </c>
      <c r="E313" s="258">
        <v>1</v>
      </c>
      <c r="F313" s="253"/>
      <c r="G313" s="251"/>
    </row>
    <row r="314" spans="1:7" ht="22.5" customHeight="1" x14ac:dyDescent="0.35">
      <c r="A314" s="249"/>
      <c r="B314" s="250"/>
      <c r="C314" s="257"/>
      <c r="D314" s="258"/>
      <c r="E314" s="258"/>
      <c r="F314" s="253"/>
      <c r="G314" s="251"/>
    </row>
    <row r="315" spans="1:7" ht="22.5" customHeight="1" x14ac:dyDescent="0.35">
      <c r="A315" s="260" t="s">
        <v>4870</v>
      </c>
      <c r="B315" s="250"/>
      <c r="C315" s="252" t="s">
        <v>4436</v>
      </c>
      <c r="D315" s="258"/>
      <c r="E315" s="258"/>
      <c r="F315" s="253"/>
      <c r="G315" s="251"/>
    </row>
    <row r="316" spans="1:7" ht="51.9" customHeight="1" x14ac:dyDescent="0.35">
      <c r="A316" s="260" t="s">
        <v>4871</v>
      </c>
      <c r="B316" s="250"/>
      <c r="C316" s="257" t="s">
        <v>4438</v>
      </c>
      <c r="D316" s="258" t="s">
        <v>10</v>
      </c>
      <c r="E316" s="258">
        <v>1</v>
      </c>
      <c r="F316" s="253"/>
      <c r="G316" s="251"/>
    </row>
    <row r="317" spans="1:7" ht="51.9" customHeight="1" x14ac:dyDescent="0.35">
      <c r="A317" s="260" t="s">
        <v>4872</v>
      </c>
      <c r="B317" s="250"/>
      <c r="C317" s="257" t="s">
        <v>4437</v>
      </c>
      <c r="D317" s="258" t="s">
        <v>10</v>
      </c>
      <c r="E317" s="258">
        <v>1</v>
      </c>
      <c r="F317" s="253"/>
      <c r="G317" s="251"/>
    </row>
    <row r="318" spans="1:7" ht="51.9" customHeight="1" x14ac:dyDescent="0.35">
      <c r="A318" s="260" t="s">
        <v>4873</v>
      </c>
      <c r="B318" s="250"/>
      <c r="C318" s="257" t="s">
        <v>4439</v>
      </c>
      <c r="D318" s="258" t="s">
        <v>10</v>
      </c>
      <c r="E318" s="258">
        <v>1</v>
      </c>
      <c r="F318" s="253"/>
      <c r="G318" s="251"/>
    </row>
    <row r="319" spans="1:7" ht="51.9" customHeight="1" x14ac:dyDescent="0.35">
      <c r="A319" s="260" t="s">
        <v>4874</v>
      </c>
      <c r="B319" s="250"/>
      <c r="C319" s="257" t="s">
        <v>4440</v>
      </c>
      <c r="D319" s="258" t="s">
        <v>10</v>
      </c>
      <c r="E319" s="258">
        <v>1</v>
      </c>
      <c r="F319" s="253"/>
      <c r="G319" s="251"/>
    </row>
    <row r="320" spans="1:7" ht="51.9" customHeight="1" x14ac:dyDescent="0.35">
      <c r="A320" s="260" t="s">
        <v>4875</v>
      </c>
      <c r="B320" s="250"/>
      <c r="C320" s="257" t="s">
        <v>4441</v>
      </c>
      <c r="D320" s="258" t="s">
        <v>10</v>
      </c>
      <c r="E320" s="258">
        <v>1</v>
      </c>
      <c r="F320" s="253"/>
      <c r="G320" s="251"/>
    </row>
    <row r="321" spans="1:7" ht="51.9" customHeight="1" x14ac:dyDescent="0.35">
      <c r="A321" s="260" t="s">
        <v>4876</v>
      </c>
      <c r="B321" s="250"/>
      <c r="C321" s="257" t="s">
        <v>4442</v>
      </c>
      <c r="D321" s="258" t="s">
        <v>10</v>
      </c>
      <c r="E321" s="258">
        <v>1</v>
      </c>
      <c r="F321" s="253"/>
      <c r="G321" s="251"/>
    </row>
    <row r="322" spans="1:7" ht="51.9" customHeight="1" x14ac:dyDescent="0.35">
      <c r="A322" s="260" t="s">
        <v>4877</v>
      </c>
      <c r="B322" s="250"/>
      <c r="C322" s="257" t="s">
        <v>4443</v>
      </c>
      <c r="D322" s="258" t="s">
        <v>10</v>
      </c>
      <c r="E322" s="258">
        <v>1</v>
      </c>
      <c r="F322" s="253"/>
      <c r="G322" s="251"/>
    </row>
    <row r="323" spans="1:7" ht="22.5" customHeight="1" x14ac:dyDescent="0.35">
      <c r="A323" s="260"/>
      <c r="B323" s="250"/>
      <c r="C323" s="257"/>
      <c r="D323" s="250"/>
      <c r="E323" s="250"/>
      <c r="F323" s="253"/>
      <c r="G323" s="251"/>
    </row>
    <row r="324" spans="1:7" ht="22.5" customHeight="1" x14ac:dyDescent="0.35">
      <c r="A324" s="249" t="s">
        <v>4878</v>
      </c>
      <c r="B324" s="250"/>
      <c r="C324" s="252" t="s">
        <v>4444</v>
      </c>
      <c r="D324" s="250"/>
      <c r="E324" s="250"/>
      <c r="F324" s="253"/>
      <c r="G324" s="251"/>
    </row>
    <row r="325" spans="1:7" ht="51.9" customHeight="1" x14ac:dyDescent="0.35">
      <c r="A325" s="249" t="s">
        <v>4879</v>
      </c>
      <c r="B325" s="250"/>
      <c r="C325" s="257" t="s">
        <v>4438</v>
      </c>
      <c r="D325" s="258" t="s">
        <v>10</v>
      </c>
      <c r="E325" s="258">
        <v>1</v>
      </c>
      <c r="F325" s="253"/>
      <c r="G325" s="251"/>
    </row>
    <row r="326" spans="1:7" ht="51.9" customHeight="1" x14ac:dyDescent="0.35">
      <c r="A326" s="249" t="s">
        <v>4880</v>
      </c>
      <c r="B326" s="250"/>
      <c r="C326" s="257" t="s">
        <v>4437</v>
      </c>
      <c r="D326" s="258" t="s">
        <v>10</v>
      </c>
      <c r="E326" s="258">
        <v>1</v>
      </c>
      <c r="F326" s="253"/>
      <c r="G326" s="251"/>
    </row>
    <row r="327" spans="1:7" ht="51.9" customHeight="1" x14ac:dyDescent="0.35">
      <c r="A327" s="249" t="s">
        <v>4881</v>
      </c>
      <c r="B327" s="250"/>
      <c r="C327" s="257" t="s">
        <v>4439</v>
      </c>
      <c r="D327" s="258" t="s">
        <v>10</v>
      </c>
      <c r="E327" s="258">
        <v>1</v>
      </c>
      <c r="F327" s="253"/>
      <c r="G327" s="251"/>
    </row>
    <row r="328" spans="1:7" ht="51.9" customHeight="1" x14ac:dyDescent="0.35">
      <c r="A328" s="249" t="s">
        <v>4882</v>
      </c>
      <c r="B328" s="250"/>
      <c r="C328" s="257" t="s">
        <v>4440</v>
      </c>
      <c r="D328" s="258" t="s">
        <v>10</v>
      </c>
      <c r="E328" s="258">
        <v>1</v>
      </c>
      <c r="F328" s="253"/>
      <c r="G328" s="251"/>
    </row>
    <row r="329" spans="1:7" ht="51.9" customHeight="1" x14ac:dyDescent="0.35">
      <c r="A329" s="249" t="s">
        <v>4883</v>
      </c>
      <c r="B329" s="250"/>
      <c r="C329" s="257" t="s">
        <v>4441</v>
      </c>
      <c r="D329" s="258" t="s">
        <v>10</v>
      </c>
      <c r="E329" s="258">
        <v>1</v>
      </c>
      <c r="F329" s="253"/>
      <c r="G329" s="251"/>
    </row>
    <row r="330" spans="1:7" ht="51.9" customHeight="1" x14ac:dyDescent="0.35">
      <c r="A330" s="249" t="s">
        <v>4884</v>
      </c>
      <c r="B330" s="250"/>
      <c r="C330" s="257" t="s">
        <v>4442</v>
      </c>
      <c r="D330" s="258" t="s">
        <v>10</v>
      </c>
      <c r="E330" s="258">
        <v>1</v>
      </c>
      <c r="F330" s="253"/>
      <c r="G330" s="251"/>
    </row>
    <row r="331" spans="1:7" ht="51.9" customHeight="1" thickBot="1" x14ac:dyDescent="0.4">
      <c r="A331" s="249" t="s">
        <v>4885</v>
      </c>
      <c r="B331" s="250"/>
      <c r="C331" s="257" t="s">
        <v>4443</v>
      </c>
      <c r="D331" s="258" t="s">
        <v>10</v>
      </c>
      <c r="E331" s="258">
        <v>1</v>
      </c>
      <c r="F331" s="253"/>
      <c r="G331" s="251"/>
    </row>
    <row r="332" spans="1:7" ht="29.5" customHeight="1" thickBot="1" x14ac:dyDescent="0.4">
      <c r="A332" s="149" t="s">
        <v>6612</v>
      </c>
      <c r="B332" s="150"/>
      <c r="C332" s="151" t="s">
        <v>6505</v>
      </c>
      <c r="D332" s="152"/>
      <c r="E332" s="152"/>
      <c r="F332" s="152"/>
      <c r="G332" s="153"/>
    </row>
    <row r="333" spans="1:7" ht="22.5" customHeight="1" thickBot="1" x14ac:dyDescent="0.4">
      <c r="A333" s="149" t="s">
        <v>6612</v>
      </c>
      <c r="B333" s="150"/>
      <c r="C333" s="151" t="s">
        <v>6507</v>
      </c>
      <c r="D333" s="152"/>
      <c r="E333" s="152"/>
      <c r="F333" s="152"/>
      <c r="G333" s="153"/>
    </row>
    <row r="334" spans="1:7" ht="22.5" customHeight="1" x14ac:dyDescent="0.35">
      <c r="A334" s="260" t="s">
        <v>4886</v>
      </c>
      <c r="B334" s="250"/>
      <c r="C334" s="252" t="s">
        <v>4445</v>
      </c>
      <c r="D334" s="258"/>
      <c r="E334" s="258"/>
      <c r="F334" s="253"/>
      <c r="G334" s="251"/>
    </row>
    <row r="335" spans="1:7" ht="51.9" customHeight="1" x14ac:dyDescent="0.35">
      <c r="A335" s="260" t="s">
        <v>4887</v>
      </c>
      <c r="B335" s="250"/>
      <c r="C335" s="257" t="s">
        <v>4447</v>
      </c>
      <c r="D335" s="258" t="s">
        <v>10</v>
      </c>
      <c r="E335" s="258">
        <v>1</v>
      </c>
      <c r="F335" s="253"/>
      <c r="G335" s="251"/>
    </row>
    <row r="336" spans="1:7" ht="51.9" customHeight="1" x14ac:dyDescent="0.35">
      <c r="A336" s="260" t="s">
        <v>4888</v>
      </c>
      <c r="B336" s="250"/>
      <c r="C336" s="257" t="s">
        <v>4448</v>
      </c>
      <c r="D336" s="258" t="s">
        <v>10</v>
      </c>
      <c r="E336" s="258">
        <v>1</v>
      </c>
      <c r="F336" s="253"/>
      <c r="G336" s="251"/>
    </row>
    <row r="337" spans="1:7" ht="51.9" customHeight="1" x14ac:dyDescent="0.35">
      <c r="A337" s="260" t="s">
        <v>4889</v>
      </c>
      <c r="B337" s="250"/>
      <c r="C337" s="257" t="s">
        <v>4449</v>
      </c>
      <c r="D337" s="258" t="s">
        <v>10</v>
      </c>
      <c r="E337" s="258">
        <v>1</v>
      </c>
      <c r="F337" s="253"/>
      <c r="G337" s="251"/>
    </row>
    <row r="338" spans="1:7" ht="51.9" customHeight="1" x14ac:dyDescent="0.35">
      <c r="A338" s="260" t="s">
        <v>4890</v>
      </c>
      <c r="B338" s="250"/>
      <c r="C338" s="257" t="s">
        <v>4450</v>
      </c>
      <c r="D338" s="258" t="s">
        <v>10</v>
      </c>
      <c r="E338" s="258">
        <v>1</v>
      </c>
      <c r="F338" s="253"/>
      <c r="G338" s="251"/>
    </row>
    <row r="339" spans="1:7" ht="51.9" customHeight="1" x14ac:dyDescent="0.35">
      <c r="A339" s="260" t="s">
        <v>4891</v>
      </c>
      <c r="B339" s="250"/>
      <c r="C339" s="257" t="s">
        <v>4451</v>
      </c>
      <c r="D339" s="258" t="s">
        <v>10</v>
      </c>
      <c r="E339" s="258">
        <v>1</v>
      </c>
      <c r="F339" s="253"/>
      <c r="G339" s="251"/>
    </row>
    <row r="340" spans="1:7" ht="51.9" customHeight="1" x14ac:dyDescent="0.35">
      <c r="A340" s="260" t="s">
        <v>4892</v>
      </c>
      <c r="B340" s="250"/>
      <c r="C340" s="257" t="s">
        <v>4452</v>
      </c>
      <c r="D340" s="258" t="s">
        <v>10</v>
      </c>
      <c r="E340" s="258">
        <v>1</v>
      </c>
      <c r="F340" s="253"/>
      <c r="G340" s="251"/>
    </row>
    <row r="341" spans="1:7" ht="51.9" customHeight="1" x14ac:dyDescent="0.35">
      <c r="A341" s="260" t="s">
        <v>4893</v>
      </c>
      <c r="B341" s="250"/>
      <c r="C341" s="257" t="s">
        <v>4453</v>
      </c>
      <c r="D341" s="258" t="s">
        <v>10</v>
      </c>
      <c r="E341" s="258">
        <v>1</v>
      </c>
      <c r="F341" s="253"/>
      <c r="G341" s="251"/>
    </row>
    <row r="342" spans="1:7" ht="22.5" customHeight="1" x14ac:dyDescent="0.35">
      <c r="A342" s="260"/>
      <c r="B342" s="250"/>
      <c r="C342" s="252"/>
      <c r="D342" s="250"/>
      <c r="E342" s="250"/>
      <c r="F342" s="253"/>
      <c r="G342" s="251"/>
    </row>
    <row r="343" spans="1:7" ht="22.5" customHeight="1" x14ac:dyDescent="0.35">
      <c r="A343" s="249" t="s">
        <v>4894</v>
      </c>
      <c r="B343" s="250"/>
      <c r="C343" s="252" t="s">
        <v>4446</v>
      </c>
      <c r="D343" s="250"/>
      <c r="E343" s="250"/>
      <c r="F343" s="253"/>
      <c r="G343" s="251"/>
    </row>
    <row r="344" spans="1:7" ht="51.9" customHeight="1" x14ac:dyDescent="0.35">
      <c r="A344" s="260" t="s">
        <v>4895</v>
      </c>
      <c r="B344" s="250"/>
      <c r="C344" s="257" t="s">
        <v>4454</v>
      </c>
      <c r="D344" s="258" t="s">
        <v>10</v>
      </c>
      <c r="E344" s="258">
        <v>1</v>
      </c>
      <c r="F344" s="253"/>
      <c r="G344" s="251"/>
    </row>
    <row r="345" spans="1:7" ht="51.9" customHeight="1" x14ac:dyDescent="0.35">
      <c r="A345" s="260" t="s">
        <v>4896</v>
      </c>
      <c r="B345" s="250"/>
      <c r="C345" s="257" t="s">
        <v>4455</v>
      </c>
      <c r="D345" s="258" t="s">
        <v>10</v>
      </c>
      <c r="E345" s="258">
        <v>1</v>
      </c>
      <c r="F345" s="253"/>
      <c r="G345" s="251"/>
    </row>
    <row r="346" spans="1:7" ht="51.9" customHeight="1" x14ac:dyDescent="0.35">
      <c r="A346" s="260" t="s">
        <v>4897</v>
      </c>
      <c r="B346" s="250"/>
      <c r="C346" s="257" t="s">
        <v>4456</v>
      </c>
      <c r="D346" s="258" t="s">
        <v>10</v>
      </c>
      <c r="E346" s="258">
        <v>1</v>
      </c>
      <c r="F346" s="253"/>
      <c r="G346" s="251"/>
    </row>
    <row r="347" spans="1:7" ht="51.9" customHeight="1" x14ac:dyDescent="0.35">
      <c r="A347" s="260" t="s">
        <v>4898</v>
      </c>
      <c r="B347" s="250"/>
      <c r="C347" s="257" t="s">
        <v>4457</v>
      </c>
      <c r="D347" s="258" t="s">
        <v>10</v>
      </c>
      <c r="E347" s="258">
        <v>1</v>
      </c>
      <c r="F347" s="253"/>
      <c r="G347" s="251"/>
    </row>
    <row r="348" spans="1:7" ht="51.9" customHeight="1" x14ac:dyDescent="0.35">
      <c r="A348" s="260" t="s">
        <v>4899</v>
      </c>
      <c r="B348" s="250"/>
      <c r="C348" s="257" t="s">
        <v>4458</v>
      </c>
      <c r="D348" s="258" t="s">
        <v>10</v>
      </c>
      <c r="E348" s="258">
        <v>1</v>
      </c>
      <c r="F348" s="253"/>
      <c r="G348" s="251"/>
    </row>
    <row r="349" spans="1:7" ht="51.9" customHeight="1" x14ac:dyDescent="0.35">
      <c r="A349" s="260" t="s">
        <v>4900</v>
      </c>
      <c r="B349" s="250"/>
      <c r="C349" s="257" t="s">
        <v>4459</v>
      </c>
      <c r="D349" s="258" t="s">
        <v>10</v>
      </c>
      <c r="E349" s="258">
        <v>1</v>
      </c>
      <c r="F349" s="253"/>
      <c r="G349" s="251"/>
    </row>
    <row r="350" spans="1:7" ht="51.9" customHeight="1" x14ac:dyDescent="0.35">
      <c r="A350" s="260" t="s">
        <v>4901</v>
      </c>
      <c r="B350" s="250"/>
      <c r="C350" s="257" t="s">
        <v>4460</v>
      </c>
      <c r="D350" s="258" t="s">
        <v>10</v>
      </c>
      <c r="E350" s="258">
        <v>1</v>
      </c>
      <c r="F350" s="253"/>
      <c r="G350" s="251"/>
    </row>
    <row r="351" spans="1:7" ht="22.5" customHeight="1" x14ac:dyDescent="0.35">
      <c r="A351" s="260"/>
      <c r="B351" s="250"/>
      <c r="C351" s="257"/>
      <c r="D351" s="258"/>
      <c r="E351" s="258"/>
      <c r="F351" s="253"/>
      <c r="G351" s="251"/>
    </row>
    <row r="352" spans="1:7" ht="22.5" customHeight="1" x14ac:dyDescent="0.35">
      <c r="A352" s="260" t="s">
        <v>4902</v>
      </c>
      <c r="B352" s="250"/>
      <c r="C352" s="252" t="s">
        <v>4461</v>
      </c>
      <c r="D352" s="258"/>
      <c r="E352" s="258"/>
      <c r="F352" s="253"/>
      <c r="G352" s="251"/>
    </row>
    <row r="353" spans="1:7" ht="51.9" customHeight="1" x14ac:dyDescent="0.35">
      <c r="A353" s="260" t="s">
        <v>4903</v>
      </c>
      <c r="B353" s="250"/>
      <c r="C353" s="257" t="s">
        <v>4463</v>
      </c>
      <c r="D353" s="258" t="s">
        <v>10</v>
      </c>
      <c r="E353" s="258">
        <v>1</v>
      </c>
      <c r="F353" s="253"/>
      <c r="G353" s="251"/>
    </row>
    <row r="354" spans="1:7" ht="51.9" customHeight="1" thickBot="1" x14ac:dyDescent="0.4">
      <c r="A354" s="260" t="s">
        <v>4904</v>
      </c>
      <c r="B354" s="250"/>
      <c r="C354" s="257" t="s">
        <v>4464</v>
      </c>
      <c r="D354" s="258" t="s">
        <v>10</v>
      </c>
      <c r="E354" s="258">
        <v>1</v>
      </c>
      <c r="F354" s="253"/>
      <c r="G354" s="251"/>
    </row>
    <row r="355" spans="1:7" ht="51.9" customHeight="1" thickBot="1" x14ac:dyDescent="0.4">
      <c r="A355" s="149" t="s">
        <v>6612</v>
      </c>
      <c r="B355" s="150"/>
      <c r="C355" s="151" t="s">
        <v>6505</v>
      </c>
      <c r="D355" s="152"/>
      <c r="E355" s="152"/>
      <c r="F355" s="152"/>
      <c r="G355" s="153"/>
    </row>
    <row r="356" spans="1:7" ht="51.9" customHeight="1" thickBot="1" x14ac:dyDescent="0.4">
      <c r="A356" s="149" t="s">
        <v>6612</v>
      </c>
      <c r="B356" s="150"/>
      <c r="C356" s="151" t="s">
        <v>6507</v>
      </c>
      <c r="D356" s="152"/>
      <c r="E356" s="152"/>
      <c r="F356" s="152"/>
      <c r="G356" s="153"/>
    </row>
    <row r="357" spans="1:7" ht="51.9" customHeight="1" x14ac:dyDescent="0.35">
      <c r="A357" s="260" t="s">
        <v>4905</v>
      </c>
      <c r="B357" s="250"/>
      <c r="C357" s="257" t="s">
        <v>4462</v>
      </c>
      <c r="D357" s="258" t="s">
        <v>10</v>
      </c>
      <c r="E357" s="258">
        <v>1</v>
      </c>
      <c r="F357" s="253"/>
      <c r="G357" s="251"/>
    </row>
    <row r="358" spans="1:7" ht="51.9" customHeight="1" x14ac:dyDescent="0.35">
      <c r="A358" s="260" t="s">
        <v>4906</v>
      </c>
      <c r="B358" s="250"/>
      <c r="C358" s="257" t="s">
        <v>4465</v>
      </c>
      <c r="D358" s="258" t="s">
        <v>10</v>
      </c>
      <c r="E358" s="258">
        <v>1</v>
      </c>
      <c r="F358" s="253"/>
      <c r="G358" s="251"/>
    </row>
    <row r="359" spans="1:7" ht="51.9" customHeight="1" x14ac:dyDescent="0.35">
      <c r="A359" s="260" t="s">
        <v>4907</v>
      </c>
      <c r="B359" s="250"/>
      <c r="C359" s="257" t="s">
        <v>4466</v>
      </c>
      <c r="D359" s="258" t="s">
        <v>10</v>
      </c>
      <c r="E359" s="258">
        <v>1</v>
      </c>
      <c r="F359" s="253"/>
      <c r="G359" s="251"/>
    </row>
    <row r="360" spans="1:7" ht="51.9" customHeight="1" x14ac:dyDescent="0.35">
      <c r="A360" s="260" t="s">
        <v>4908</v>
      </c>
      <c r="B360" s="250"/>
      <c r="C360" s="257" t="s">
        <v>4467</v>
      </c>
      <c r="D360" s="258" t="s">
        <v>10</v>
      </c>
      <c r="E360" s="258">
        <v>1</v>
      </c>
      <c r="F360" s="253"/>
      <c r="G360" s="251"/>
    </row>
    <row r="361" spans="1:7" ht="51.9" customHeight="1" x14ac:dyDescent="0.35">
      <c r="A361" s="260" t="s">
        <v>4909</v>
      </c>
      <c r="B361" s="250"/>
      <c r="C361" s="257" t="s">
        <v>4468</v>
      </c>
      <c r="D361" s="258" t="s">
        <v>10</v>
      </c>
      <c r="E361" s="258">
        <v>1</v>
      </c>
      <c r="F361" s="253"/>
      <c r="G361" s="251"/>
    </row>
    <row r="362" spans="1:7" ht="22.5" customHeight="1" x14ac:dyDescent="0.35">
      <c r="A362" s="260"/>
      <c r="B362" s="250"/>
      <c r="C362" s="257"/>
      <c r="D362" s="258"/>
      <c r="E362" s="258"/>
      <c r="F362" s="253"/>
      <c r="G362" s="251"/>
    </row>
    <row r="363" spans="1:7" ht="22.5" customHeight="1" x14ac:dyDescent="0.35">
      <c r="A363" s="260" t="s">
        <v>4910</v>
      </c>
      <c r="B363" s="250"/>
      <c r="C363" s="252" t="s">
        <v>4469</v>
      </c>
      <c r="D363" s="258"/>
      <c r="E363" s="258"/>
      <c r="F363" s="253"/>
      <c r="G363" s="251"/>
    </row>
    <row r="364" spans="1:7" ht="51.9" customHeight="1" x14ac:dyDescent="0.35">
      <c r="A364" s="260" t="s">
        <v>4911</v>
      </c>
      <c r="B364" s="250"/>
      <c r="C364" s="257" t="s">
        <v>4470</v>
      </c>
      <c r="D364" s="258" t="s">
        <v>10</v>
      </c>
      <c r="E364" s="258">
        <v>1</v>
      </c>
      <c r="F364" s="253"/>
      <c r="G364" s="251"/>
    </row>
    <row r="365" spans="1:7" ht="51.9" customHeight="1" x14ac:dyDescent="0.35">
      <c r="A365" s="260" t="s">
        <v>4912</v>
      </c>
      <c r="B365" s="250"/>
      <c r="C365" s="257" t="s">
        <v>4471</v>
      </c>
      <c r="D365" s="258" t="s">
        <v>10</v>
      </c>
      <c r="E365" s="258">
        <v>1</v>
      </c>
      <c r="F365" s="253"/>
      <c r="G365" s="251"/>
    </row>
    <row r="366" spans="1:7" ht="51.9" customHeight="1" x14ac:dyDescent="0.35">
      <c r="A366" s="260" t="s">
        <v>4913</v>
      </c>
      <c r="B366" s="250"/>
      <c r="C366" s="257" t="s">
        <v>4472</v>
      </c>
      <c r="D366" s="258" t="s">
        <v>10</v>
      </c>
      <c r="E366" s="258">
        <v>1</v>
      </c>
      <c r="F366" s="253"/>
      <c r="G366" s="251"/>
    </row>
    <row r="367" spans="1:7" ht="51.9" customHeight="1" x14ac:dyDescent="0.35">
      <c r="A367" s="260" t="s">
        <v>4914</v>
      </c>
      <c r="B367" s="250"/>
      <c r="C367" s="257" t="s">
        <v>4473</v>
      </c>
      <c r="D367" s="258" t="s">
        <v>10</v>
      </c>
      <c r="E367" s="258">
        <v>1</v>
      </c>
      <c r="F367" s="253"/>
      <c r="G367" s="251"/>
    </row>
    <row r="368" spans="1:7" ht="51.9" customHeight="1" x14ac:dyDescent="0.35">
      <c r="A368" s="260" t="s">
        <v>4915</v>
      </c>
      <c r="B368" s="250"/>
      <c r="C368" s="257" t="s">
        <v>4474</v>
      </c>
      <c r="D368" s="258" t="s">
        <v>10</v>
      </c>
      <c r="E368" s="258">
        <v>1</v>
      </c>
      <c r="F368" s="253"/>
      <c r="G368" s="251"/>
    </row>
    <row r="369" spans="1:7" ht="51.9" customHeight="1" x14ac:dyDescent="0.35">
      <c r="A369" s="260" t="s">
        <v>4916</v>
      </c>
      <c r="B369" s="250"/>
      <c r="C369" s="257" t="s">
        <v>4475</v>
      </c>
      <c r="D369" s="258" t="s">
        <v>10</v>
      </c>
      <c r="E369" s="258">
        <v>1</v>
      </c>
      <c r="F369" s="253"/>
      <c r="G369" s="251"/>
    </row>
    <row r="370" spans="1:7" ht="51.9" customHeight="1" x14ac:dyDescent="0.35">
      <c r="A370" s="260" t="s">
        <v>4917</v>
      </c>
      <c r="B370" s="250"/>
      <c r="C370" s="257" t="s">
        <v>4476</v>
      </c>
      <c r="D370" s="258" t="s">
        <v>10</v>
      </c>
      <c r="E370" s="258">
        <v>1</v>
      </c>
      <c r="F370" s="253"/>
      <c r="G370" s="251"/>
    </row>
    <row r="371" spans="1:7" ht="22.5" customHeight="1" x14ac:dyDescent="0.35">
      <c r="A371" s="260"/>
      <c r="B371" s="250"/>
      <c r="C371" s="257"/>
      <c r="D371" s="256"/>
      <c r="E371" s="256"/>
      <c r="F371" s="253"/>
      <c r="G371" s="251"/>
    </row>
    <row r="372" spans="1:7" ht="22.5" customHeight="1" x14ac:dyDescent="0.35">
      <c r="A372" s="260" t="s">
        <v>4918</v>
      </c>
      <c r="B372" s="250"/>
      <c r="C372" s="252" t="s">
        <v>4484</v>
      </c>
      <c r="D372" s="258"/>
      <c r="E372" s="258"/>
      <c r="F372" s="253"/>
      <c r="G372" s="251"/>
    </row>
    <row r="373" spans="1:7" ht="72" customHeight="1" x14ac:dyDescent="0.35">
      <c r="A373" s="260" t="s">
        <v>4919</v>
      </c>
      <c r="B373" s="250"/>
      <c r="C373" s="257" t="s">
        <v>4477</v>
      </c>
      <c r="D373" s="258" t="s">
        <v>10</v>
      </c>
      <c r="E373" s="258">
        <v>1</v>
      </c>
      <c r="F373" s="253"/>
      <c r="G373" s="251"/>
    </row>
    <row r="374" spans="1:7" ht="71.25" customHeight="1" x14ac:dyDescent="0.35">
      <c r="A374" s="260" t="s">
        <v>4920</v>
      </c>
      <c r="B374" s="250"/>
      <c r="C374" s="257" t="s">
        <v>4478</v>
      </c>
      <c r="D374" s="258" t="s">
        <v>10</v>
      </c>
      <c r="E374" s="258">
        <v>1</v>
      </c>
      <c r="F374" s="253"/>
      <c r="G374" s="251"/>
    </row>
    <row r="375" spans="1:7" ht="68.25" customHeight="1" thickBot="1" x14ac:dyDescent="0.4">
      <c r="A375" s="260" t="s">
        <v>4921</v>
      </c>
      <c r="B375" s="250"/>
      <c r="C375" s="257" t="s">
        <v>4479</v>
      </c>
      <c r="D375" s="258" t="s">
        <v>10</v>
      </c>
      <c r="E375" s="258">
        <v>1</v>
      </c>
      <c r="F375" s="253"/>
      <c r="G375" s="251"/>
    </row>
    <row r="376" spans="1:7" ht="68.25" customHeight="1" thickBot="1" x14ac:dyDescent="0.4">
      <c r="A376" s="149" t="s">
        <v>6612</v>
      </c>
      <c r="B376" s="150"/>
      <c r="C376" s="151" t="s">
        <v>6505</v>
      </c>
      <c r="D376" s="152"/>
      <c r="E376" s="152"/>
      <c r="F376" s="152"/>
      <c r="G376" s="153"/>
    </row>
    <row r="377" spans="1:7" ht="68.25" customHeight="1" thickBot="1" x14ac:dyDescent="0.4">
      <c r="A377" s="149" t="s">
        <v>6612</v>
      </c>
      <c r="B377" s="150"/>
      <c r="C377" s="151" t="s">
        <v>6507</v>
      </c>
      <c r="D377" s="152"/>
      <c r="E377" s="152"/>
      <c r="F377" s="152"/>
      <c r="G377" s="153"/>
    </row>
    <row r="378" spans="1:7" ht="68.25" customHeight="1" x14ac:dyDescent="0.35">
      <c r="A378" s="260" t="s">
        <v>4922</v>
      </c>
      <c r="B378" s="250"/>
      <c r="C378" s="257" t="s">
        <v>4480</v>
      </c>
      <c r="D378" s="258" t="s">
        <v>10</v>
      </c>
      <c r="E378" s="258">
        <v>1</v>
      </c>
      <c r="F378" s="253"/>
      <c r="G378" s="251"/>
    </row>
    <row r="379" spans="1:7" ht="66.75" customHeight="1" x14ac:dyDescent="0.35">
      <c r="A379" s="260" t="s">
        <v>4923</v>
      </c>
      <c r="B379" s="250"/>
      <c r="C379" s="257" t="s">
        <v>4481</v>
      </c>
      <c r="D379" s="258" t="s">
        <v>10</v>
      </c>
      <c r="E379" s="258">
        <v>1</v>
      </c>
      <c r="F379" s="253"/>
      <c r="G379" s="251"/>
    </row>
    <row r="380" spans="1:7" ht="66" customHeight="1" x14ac:dyDescent="0.35">
      <c r="A380" s="260" t="s">
        <v>4924</v>
      </c>
      <c r="B380" s="250"/>
      <c r="C380" s="257" t="s">
        <v>4482</v>
      </c>
      <c r="D380" s="258" t="s">
        <v>10</v>
      </c>
      <c r="E380" s="258">
        <v>1</v>
      </c>
      <c r="F380" s="253"/>
      <c r="G380" s="251"/>
    </row>
    <row r="381" spans="1:7" ht="63" customHeight="1" x14ac:dyDescent="0.35">
      <c r="A381" s="260" t="s">
        <v>4925</v>
      </c>
      <c r="B381" s="250"/>
      <c r="C381" s="257" t="s">
        <v>4483</v>
      </c>
      <c r="D381" s="258" t="s">
        <v>10</v>
      </c>
      <c r="E381" s="258">
        <v>1</v>
      </c>
      <c r="F381" s="253"/>
      <c r="G381" s="251"/>
    </row>
    <row r="382" spans="1:7" ht="15.5" x14ac:dyDescent="0.35">
      <c r="A382" s="260"/>
      <c r="B382" s="250"/>
      <c r="C382" s="257"/>
      <c r="D382" s="258"/>
      <c r="E382" s="258"/>
      <c r="F382" s="253"/>
      <c r="G382" s="251"/>
    </row>
    <row r="383" spans="1:7" ht="22.5" customHeight="1" x14ac:dyDescent="0.35">
      <c r="A383" s="260" t="s">
        <v>4926</v>
      </c>
      <c r="B383" s="250"/>
      <c r="C383" s="252" t="s">
        <v>4485</v>
      </c>
      <c r="D383" s="256"/>
      <c r="E383" s="256"/>
      <c r="F383" s="253"/>
      <c r="G383" s="251"/>
    </row>
    <row r="384" spans="1:7" ht="51.9" customHeight="1" x14ac:dyDescent="0.35">
      <c r="A384" s="260" t="s">
        <v>4927</v>
      </c>
      <c r="B384" s="250"/>
      <c r="C384" s="257" t="s">
        <v>4486</v>
      </c>
      <c r="D384" s="258" t="s">
        <v>10</v>
      </c>
      <c r="E384" s="258">
        <v>1</v>
      </c>
      <c r="F384" s="253"/>
      <c r="G384" s="251"/>
    </row>
    <row r="385" spans="1:7" ht="51.9" customHeight="1" x14ac:dyDescent="0.35">
      <c r="A385" s="260" t="s">
        <v>4928</v>
      </c>
      <c r="B385" s="250"/>
      <c r="C385" s="257" t="s">
        <v>4487</v>
      </c>
      <c r="D385" s="258" t="s">
        <v>10</v>
      </c>
      <c r="E385" s="258">
        <v>1</v>
      </c>
      <c r="F385" s="253"/>
      <c r="G385" s="251"/>
    </row>
    <row r="386" spans="1:7" ht="51.9" customHeight="1" x14ac:dyDescent="0.35">
      <c r="A386" s="260" t="s">
        <v>4929</v>
      </c>
      <c r="B386" s="250"/>
      <c r="C386" s="257" t="s">
        <v>4488</v>
      </c>
      <c r="D386" s="258" t="s">
        <v>10</v>
      </c>
      <c r="E386" s="258">
        <v>1</v>
      </c>
      <c r="F386" s="253"/>
      <c r="G386" s="251"/>
    </row>
    <row r="387" spans="1:7" ht="51.9" customHeight="1" x14ac:dyDescent="0.35">
      <c r="A387" s="260" t="s">
        <v>4930</v>
      </c>
      <c r="B387" s="250"/>
      <c r="C387" s="257" t="s">
        <v>4489</v>
      </c>
      <c r="D387" s="258" t="s">
        <v>10</v>
      </c>
      <c r="E387" s="258">
        <v>1</v>
      </c>
      <c r="F387" s="253"/>
      <c r="G387" s="251"/>
    </row>
    <row r="388" spans="1:7" ht="51.9" customHeight="1" x14ac:dyDescent="0.35">
      <c r="A388" s="260" t="s">
        <v>4931</v>
      </c>
      <c r="B388" s="250"/>
      <c r="C388" s="257" t="s">
        <v>4490</v>
      </c>
      <c r="D388" s="258" t="s">
        <v>10</v>
      </c>
      <c r="E388" s="258">
        <v>1</v>
      </c>
      <c r="F388" s="253"/>
      <c r="G388" s="251"/>
    </row>
    <row r="389" spans="1:7" ht="51.9" customHeight="1" x14ac:dyDescent="0.35">
      <c r="A389" s="260" t="s">
        <v>4932</v>
      </c>
      <c r="B389" s="250"/>
      <c r="C389" s="257" t="s">
        <v>4491</v>
      </c>
      <c r="D389" s="258" t="s">
        <v>10</v>
      </c>
      <c r="E389" s="258">
        <v>1</v>
      </c>
      <c r="F389" s="253"/>
      <c r="G389" s="251"/>
    </row>
    <row r="390" spans="1:7" ht="51.9" customHeight="1" x14ac:dyDescent="0.35">
      <c r="A390" s="260" t="s">
        <v>4933</v>
      </c>
      <c r="B390" s="250"/>
      <c r="C390" s="257" t="s">
        <v>4492</v>
      </c>
      <c r="D390" s="258" t="s">
        <v>10</v>
      </c>
      <c r="E390" s="258">
        <v>1</v>
      </c>
      <c r="F390" s="253"/>
      <c r="G390" s="251"/>
    </row>
    <row r="391" spans="1:7" ht="22.5" customHeight="1" x14ac:dyDescent="0.35">
      <c r="A391" s="260"/>
      <c r="B391" s="250"/>
      <c r="C391" s="257"/>
      <c r="D391" s="258"/>
      <c r="E391" s="258"/>
      <c r="F391" s="253"/>
      <c r="G391" s="251"/>
    </row>
    <row r="392" spans="1:7" ht="22.5" customHeight="1" x14ac:dyDescent="0.35">
      <c r="A392" s="260" t="s">
        <v>4934</v>
      </c>
      <c r="B392" s="250"/>
      <c r="C392" s="252" t="s">
        <v>4493</v>
      </c>
      <c r="D392" s="258"/>
      <c r="E392" s="258"/>
      <c r="F392" s="253"/>
      <c r="G392" s="251"/>
    </row>
    <row r="393" spans="1:7" ht="51.9" customHeight="1" x14ac:dyDescent="0.35">
      <c r="A393" s="260" t="s">
        <v>4935</v>
      </c>
      <c r="B393" s="250"/>
      <c r="C393" s="257" t="s">
        <v>4495</v>
      </c>
      <c r="D393" s="258" t="s">
        <v>10</v>
      </c>
      <c r="E393" s="258">
        <v>1</v>
      </c>
      <c r="F393" s="253"/>
      <c r="G393" s="251"/>
    </row>
    <row r="394" spans="1:7" ht="51.9" customHeight="1" x14ac:dyDescent="0.35">
      <c r="A394" s="260" t="s">
        <v>4936</v>
      </c>
      <c r="B394" s="250"/>
      <c r="C394" s="257" t="s">
        <v>4496</v>
      </c>
      <c r="D394" s="258" t="s">
        <v>10</v>
      </c>
      <c r="E394" s="258">
        <v>1</v>
      </c>
      <c r="F394" s="253"/>
      <c r="G394" s="251"/>
    </row>
    <row r="395" spans="1:7" ht="51.9" customHeight="1" x14ac:dyDescent="0.35">
      <c r="A395" s="260" t="s">
        <v>4937</v>
      </c>
      <c r="B395" s="250"/>
      <c r="C395" s="257" t="s">
        <v>4497</v>
      </c>
      <c r="D395" s="258" t="s">
        <v>10</v>
      </c>
      <c r="E395" s="258">
        <v>1</v>
      </c>
      <c r="F395" s="253"/>
      <c r="G395" s="251"/>
    </row>
    <row r="396" spans="1:7" ht="51.9" customHeight="1" thickBot="1" x14ac:dyDescent="0.4">
      <c r="A396" s="260" t="s">
        <v>4938</v>
      </c>
      <c r="B396" s="250"/>
      <c r="C396" s="257" t="s">
        <v>4498</v>
      </c>
      <c r="D396" s="258" t="s">
        <v>10</v>
      </c>
      <c r="E396" s="258">
        <v>1</v>
      </c>
      <c r="F396" s="253"/>
      <c r="G396" s="251"/>
    </row>
    <row r="397" spans="1:7" ht="51.9" customHeight="1" thickBot="1" x14ac:dyDescent="0.4">
      <c r="A397" s="149" t="s">
        <v>6612</v>
      </c>
      <c r="B397" s="150"/>
      <c r="C397" s="151" t="s">
        <v>6505</v>
      </c>
      <c r="D397" s="152"/>
      <c r="E397" s="152"/>
      <c r="F397" s="152"/>
      <c r="G397" s="153"/>
    </row>
    <row r="398" spans="1:7" ht="51.9" customHeight="1" thickBot="1" x14ac:dyDescent="0.4">
      <c r="A398" s="149" t="s">
        <v>6612</v>
      </c>
      <c r="B398" s="150"/>
      <c r="C398" s="151" t="s">
        <v>6507</v>
      </c>
      <c r="D398" s="152"/>
      <c r="E398" s="152"/>
      <c r="F398" s="152"/>
      <c r="G398" s="153"/>
    </row>
    <row r="399" spans="1:7" ht="51.9" customHeight="1" x14ac:dyDescent="0.35">
      <c r="A399" s="260" t="s">
        <v>4939</v>
      </c>
      <c r="B399" s="250"/>
      <c r="C399" s="257" t="s">
        <v>4494</v>
      </c>
      <c r="D399" s="258" t="s">
        <v>10</v>
      </c>
      <c r="E399" s="258">
        <v>1</v>
      </c>
      <c r="F399" s="253"/>
      <c r="G399" s="251"/>
    </row>
    <row r="400" spans="1:7" ht="51.9" customHeight="1" x14ac:dyDescent="0.35">
      <c r="A400" s="260" t="s">
        <v>4940</v>
      </c>
      <c r="B400" s="250"/>
      <c r="C400" s="257" t="s">
        <v>4499</v>
      </c>
      <c r="D400" s="258" t="s">
        <v>10</v>
      </c>
      <c r="E400" s="258">
        <v>1</v>
      </c>
      <c r="F400" s="253"/>
      <c r="G400" s="251"/>
    </row>
    <row r="401" spans="1:7" ht="51.9" customHeight="1" x14ac:dyDescent="0.35">
      <c r="A401" s="260" t="s">
        <v>4941</v>
      </c>
      <c r="B401" s="250"/>
      <c r="C401" s="257" t="s">
        <v>4500</v>
      </c>
      <c r="D401" s="258" t="s">
        <v>10</v>
      </c>
      <c r="E401" s="258">
        <v>1</v>
      </c>
      <c r="F401" s="253"/>
      <c r="G401" s="251"/>
    </row>
    <row r="402" spans="1:7" ht="22.5" customHeight="1" x14ac:dyDescent="0.35">
      <c r="A402" s="260"/>
      <c r="B402" s="250"/>
      <c r="C402" s="257"/>
      <c r="D402" s="258"/>
      <c r="E402" s="258"/>
      <c r="F402" s="253"/>
      <c r="G402" s="251"/>
    </row>
    <row r="403" spans="1:7" ht="22.5" customHeight="1" x14ac:dyDescent="0.35">
      <c r="A403" s="304" t="s">
        <v>4942</v>
      </c>
      <c r="B403" s="139"/>
      <c r="C403" s="281" t="s">
        <v>4501</v>
      </c>
      <c r="D403" s="258"/>
      <c r="E403" s="258"/>
      <c r="F403" s="253"/>
      <c r="G403" s="251"/>
    </row>
    <row r="404" spans="1:7" ht="22.5" customHeight="1" x14ac:dyDescent="0.35">
      <c r="A404" s="260"/>
      <c r="B404" s="250"/>
      <c r="C404" s="257"/>
      <c r="D404" s="258"/>
      <c r="E404" s="258"/>
      <c r="F404" s="253"/>
      <c r="G404" s="251"/>
    </row>
    <row r="405" spans="1:7" ht="22.5" customHeight="1" x14ac:dyDescent="0.35">
      <c r="A405" s="260" t="s">
        <v>4943</v>
      </c>
      <c r="B405" s="250"/>
      <c r="C405" s="252" t="s">
        <v>4502</v>
      </c>
      <c r="D405" s="258"/>
      <c r="E405" s="258"/>
      <c r="F405" s="253"/>
      <c r="G405" s="251"/>
    </row>
    <row r="406" spans="1:7" ht="22.5" customHeight="1" x14ac:dyDescent="0.35">
      <c r="A406" s="260" t="s">
        <v>4944</v>
      </c>
      <c r="B406" s="250"/>
      <c r="C406" s="257" t="s">
        <v>621</v>
      </c>
      <c r="D406" s="258" t="s">
        <v>10</v>
      </c>
      <c r="E406" s="258">
        <v>1</v>
      </c>
      <c r="F406" s="253"/>
      <c r="G406" s="251"/>
    </row>
    <row r="407" spans="1:7" ht="22.5" customHeight="1" x14ac:dyDescent="0.35">
      <c r="A407" s="260" t="s">
        <v>4945</v>
      </c>
      <c r="B407" s="250"/>
      <c r="C407" s="257" t="s">
        <v>622</v>
      </c>
      <c r="D407" s="258" t="s">
        <v>10</v>
      </c>
      <c r="E407" s="258">
        <v>1</v>
      </c>
      <c r="F407" s="253"/>
      <c r="G407" s="251"/>
    </row>
    <row r="408" spans="1:7" ht="22.5" customHeight="1" x14ac:dyDescent="0.35">
      <c r="A408" s="260" t="s">
        <v>4946</v>
      </c>
      <c r="B408" s="250"/>
      <c r="C408" s="257" t="s">
        <v>623</v>
      </c>
      <c r="D408" s="258" t="s">
        <v>10</v>
      </c>
      <c r="E408" s="258">
        <v>1</v>
      </c>
      <c r="F408" s="253"/>
      <c r="G408" s="251"/>
    </row>
    <row r="409" spans="1:7" ht="22.5" customHeight="1" x14ac:dyDescent="0.35">
      <c r="A409" s="260" t="s">
        <v>4947</v>
      </c>
      <c r="B409" s="250"/>
      <c r="C409" s="257" t="s">
        <v>624</v>
      </c>
      <c r="D409" s="258" t="s">
        <v>10</v>
      </c>
      <c r="E409" s="258">
        <v>1</v>
      </c>
      <c r="F409" s="253"/>
      <c r="G409" s="251"/>
    </row>
    <row r="410" spans="1:7" ht="22.5" customHeight="1" x14ac:dyDescent="0.35">
      <c r="A410" s="260" t="s">
        <v>4948</v>
      </c>
      <c r="B410" s="250"/>
      <c r="C410" s="257" t="s">
        <v>708</v>
      </c>
      <c r="D410" s="258" t="s">
        <v>10</v>
      </c>
      <c r="E410" s="258">
        <v>1</v>
      </c>
      <c r="F410" s="253"/>
      <c r="G410" s="251"/>
    </row>
    <row r="411" spans="1:7" ht="22.5" customHeight="1" x14ac:dyDescent="0.35">
      <c r="A411" s="260" t="s">
        <v>4949</v>
      </c>
      <c r="B411" s="250"/>
      <c r="C411" s="257" t="s">
        <v>625</v>
      </c>
      <c r="D411" s="258" t="s">
        <v>10</v>
      </c>
      <c r="E411" s="258">
        <v>1</v>
      </c>
      <c r="F411" s="253"/>
      <c r="G411" s="251"/>
    </row>
    <row r="412" spans="1:7" ht="22.5" customHeight="1" x14ac:dyDescent="0.35">
      <c r="A412" s="260" t="s">
        <v>4950</v>
      </c>
      <c r="B412" s="250"/>
      <c r="C412" s="257" t="s">
        <v>649</v>
      </c>
      <c r="D412" s="258" t="s">
        <v>10</v>
      </c>
      <c r="E412" s="258">
        <v>1</v>
      </c>
      <c r="F412" s="253"/>
      <c r="G412" s="251"/>
    </row>
    <row r="413" spans="1:7" ht="22.5" customHeight="1" x14ac:dyDescent="0.35">
      <c r="A413" s="260" t="s">
        <v>4951</v>
      </c>
      <c r="B413" s="250"/>
      <c r="C413" s="257" t="s">
        <v>626</v>
      </c>
      <c r="D413" s="258" t="s">
        <v>10</v>
      </c>
      <c r="E413" s="258">
        <v>1</v>
      </c>
      <c r="F413" s="253"/>
      <c r="G413" s="251"/>
    </row>
    <row r="414" spans="1:7" ht="22.5" customHeight="1" x14ac:dyDescent="0.35">
      <c r="A414" s="260" t="s">
        <v>4952</v>
      </c>
      <c r="B414" s="250"/>
      <c r="C414" s="257" t="s">
        <v>650</v>
      </c>
      <c r="D414" s="258" t="s">
        <v>10</v>
      </c>
      <c r="E414" s="258">
        <v>1</v>
      </c>
      <c r="F414" s="253"/>
      <c r="G414" s="251"/>
    </row>
    <row r="415" spans="1:7" ht="22.5" customHeight="1" x14ac:dyDescent="0.35">
      <c r="A415" s="260"/>
      <c r="B415" s="250"/>
      <c r="C415" s="255"/>
      <c r="D415" s="258"/>
      <c r="E415" s="258"/>
      <c r="F415" s="253"/>
      <c r="G415" s="251"/>
    </row>
    <row r="416" spans="1:7" ht="22.5" customHeight="1" x14ac:dyDescent="0.35">
      <c r="A416" s="260"/>
      <c r="B416" s="250"/>
      <c r="C416" s="257"/>
      <c r="D416" s="258"/>
      <c r="E416" s="258"/>
      <c r="F416" s="253"/>
      <c r="G416" s="251"/>
    </row>
    <row r="417" spans="1:7" ht="22.5" customHeight="1" x14ac:dyDescent="0.35">
      <c r="A417" s="260"/>
      <c r="B417" s="250"/>
      <c r="C417" s="257"/>
      <c r="D417" s="258"/>
      <c r="E417" s="258"/>
      <c r="F417" s="253"/>
      <c r="G417" s="251"/>
    </row>
    <row r="418" spans="1:7" ht="22.5" customHeight="1" x14ac:dyDescent="0.35">
      <c r="A418" s="260"/>
      <c r="B418" s="250"/>
      <c r="C418" s="257"/>
      <c r="D418" s="258"/>
      <c r="E418" s="258"/>
      <c r="F418" s="253"/>
      <c r="G418" s="251"/>
    </row>
    <row r="419" spans="1:7" ht="22.5" customHeight="1" thickBot="1" x14ac:dyDescent="0.4">
      <c r="A419" s="261"/>
      <c r="B419" s="262"/>
      <c r="C419" s="263"/>
      <c r="D419" s="264"/>
      <c r="E419" s="264"/>
      <c r="F419" s="265"/>
      <c r="G419" s="266"/>
    </row>
    <row r="420" spans="1:7" ht="22.5" customHeight="1" thickBot="1" x14ac:dyDescent="0.4">
      <c r="A420" s="267"/>
      <c r="B420" s="268"/>
      <c r="C420" s="269" t="s">
        <v>4953</v>
      </c>
      <c r="D420" s="270"/>
      <c r="E420" s="271"/>
      <c r="F420" s="272"/>
      <c r="G420" s="273"/>
    </row>
  </sheetData>
  <mergeCells count="2">
    <mergeCell ref="C420:E420"/>
    <mergeCell ref="F420:G420"/>
  </mergeCells>
  <phoneticPr fontId="21" type="noConversion"/>
  <printOptions horizontalCentered="1"/>
  <pageMargins left="0.23622047244094491" right="0.23622047244094491" top="0.74803149606299213" bottom="0.74803149606299213" header="0.31496062992125984" footer="0.31496062992125984"/>
  <pageSetup paperSize="9" scale="68" fitToHeight="0" orientation="portrait" r:id="rId1"/>
  <headerFooter>
    <oddHeader>&amp;C&amp;"Bookman Old Style,Regular"&amp;8&amp;K01+020IRRIGATION TERM CONTRACT- BILL OF QUANTITIES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11"/>
  <sheetViews>
    <sheetView view="pageLayout" topLeftCell="A84" zoomScaleNormal="100" zoomScaleSheetLayoutView="118" workbookViewId="0">
      <selection activeCell="A89" sqref="A89:G90"/>
    </sheetView>
  </sheetViews>
  <sheetFormatPr defaultColWidth="9.08984375" defaultRowHeight="22.5" customHeight="1" x14ac:dyDescent="0.35"/>
  <cols>
    <col min="1" max="1" width="13.08984375" style="54" customWidth="1"/>
    <col min="2" max="2" width="15.453125" style="26" bestFit="1" customWidth="1"/>
    <col min="3" max="3" width="66.5429687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300"/>
      <c r="B2" s="141"/>
      <c r="C2" s="246" t="s">
        <v>4726</v>
      </c>
      <c r="D2" s="276"/>
      <c r="E2" s="276"/>
      <c r="F2" s="277"/>
      <c r="G2" s="278"/>
    </row>
    <row r="3" spans="1:7" ht="39" x14ac:dyDescent="0.35">
      <c r="A3" s="299" t="s">
        <v>4701</v>
      </c>
      <c r="B3" s="139"/>
      <c r="C3" s="138" t="s">
        <v>4772</v>
      </c>
      <c r="D3" s="250"/>
      <c r="E3" s="250"/>
      <c r="F3" s="250"/>
      <c r="G3" s="251"/>
    </row>
    <row r="4" spans="1:7" ht="22.5" customHeight="1" x14ac:dyDescent="0.35">
      <c r="A4" s="249"/>
      <c r="B4" s="250"/>
      <c r="C4" s="245"/>
      <c r="D4" s="250"/>
      <c r="E4" s="250"/>
      <c r="F4" s="253"/>
      <c r="G4" s="251"/>
    </row>
    <row r="5" spans="1:7" ht="15.5" x14ac:dyDescent="0.35">
      <c r="A5" s="249" t="s">
        <v>4702</v>
      </c>
      <c r="B5" s="250"/>
      <c r="C5" s="252" t="s">
        <v>4757</v>
      </c>
      <c r="D5" s="250"/>
      <c r="E5" s="250"/>
      <c r="F5" s="253"/>
      <c r="G5" s="251"/>
    </row>
    <row r="6" spans="1:7" ht="22.5" customHeight="1" x14ac:dyDescent="0.35">
      <c r="A6" s="249" t="s">
        <v>4703</v>
      </c>
      <c r="B6" s="250"/>
      <c r="C6" s="310" t="s">
        <v>4762</v>
      </c>
      <c r="D6" s="258" t="s">
        <v>4205</v>
      </c>
      <c r="E6" s="258">
        <v>1</v>
      </c>
      <c r="F6" s="250"/>
      <c r="G6" s="251"/>
    </row>
    <row r="7" spans="1:7" ht="22.5" customHeight="1" x14ac:dyDescent="0.35">
      <c r="A7" s="249" t="s">
        <v>4704</v>
      </c>
      <c r="B7" s="250"/>
      <c r="C7" s="306" t="s">
        <v>4763</v>
      </c>
      <c r="D7" s="258" t="s">
        <v>4205</v>
      </c>
      <c r="E7" s="258">
        <v>1</v>
      </c>
      <c r="F7" s="250"/>
      <c r="G7" s="251"/>
    </row>
    <row r="8" spans="1:7" ht="22.5" customHeight="1" x14ac:dyDescent="0.35">
      <c r="A8" s="249" t="s">
        <v>4705</v>
      </c>
      <c r="B8" s="250"/>
      <c r="C8" s="306" t="s">
        <v>4759</v>
      </c>
      <c r="D8" s="258" t="s">
        <v>4205</v>
      </c>
      <c r="E8" s="258">
        <v>1</v>
      </c>
      <c r="F8" s="250"/>
      <c r="G8" s="251"/>
    </row>
    <row r="9" spans="1:7" ht="22.5" customHeight="1" x14ac:dyDescent="0.35">
      <c r="A9" s="249" t="s">
        <v>4706</v>
      </c>
      <c r="B9" s="250"/>
      <c r="C9" s="306" t="s">
        <v>4758</v>
      </c>
      <c r="D9" s="258" t="s">
        <v>4205</v>
      </c>
      <c r="E9" s="258">
        <v>1</v>
      </c>
      <c r="F9" s="250"/>
      <c r="G9" s="251"/>
    </row>
    <row r="10" spans="1:7" ht="22.5" customHeight="1" x14ac:dyDescent="0.35">
      <c r="A10" s="249" t="s">
        <v>4707</v>
      </c>
      <c r="B10" s="250"/>
      <c r="C10" s="306" t="s">
        <v>4760</v>
      </c>
      <c r="D10" s="258" t="s">
        <v>4205</v>
      </c>
      <c r="E10" s="258">
        <v>1</v>
      </c>
      <c r="F10" s="250"/>
      <c r="G10" s="251"/>
    </row>
    <row r="11" spans="1:7" ht="22.5" customHeight="1" x14ac:dyDescent="0.35">
      <c r="A11" s="249" t="s">
        <v>4708</v>
      </c>
      <c r="B11" s="250"/>
      <c r="C11" s="306" t="s">
        <v>4761</v>
      </c>
      <c r="D11" s="258" t="s">
        <v>4205</v>
      </c>
      <c r="E11" s="258">
        <v>1</v>
      </c>
      <c r="F11" s="250"/>
      <c r="G11" s="251"/>
    </row>
    <row r="12" spans="1:7" ht="22.5" customHeight="1" x14ac:dyDescent="0.35">
      <c r="A12" s="249" t="s">
        <v>4768</v>
      </c>
      <c r="B12" s="250"/>
      <c r="C12" s="306" t="s">
        <v>4764</v>
      </c>
      <c r="D12" s="258" t="s">
        <v>4205</v>
      </c>
      <c r="E12" s="258">
        <v>1</v>
      </c>
      <c r="F12" s="250"/>
      <c r="G12" s="251"/>
    </row>
    <row r="13" spans="1:7" ht="22.5" customHeight="1" x14ac:dyDescent="0.35">
      <c r="A13" s="249" t="s">
        <v>4769</v>
      </c>
      <c r="B13" s="250"/>
      <c r="C13" s="306" t="s">
        <v>4765</v>
      </c>
      <c r="D13" s="258" t="s">
        <v>4205</v>
      </c>
      <c r="E13" s="258">
        <v>1</v>
      </c>
      <c r="F13" s="250"/>
      <c r="G13" s="251"/>
    </row>
    <row r="14" spans="1:7" ht="22.5" customHeight="1" x14ac:dyDescent="0.35">
      <c r="A14" s="249" t="s">
        <v>4770</v>
      </c>
      <c r="B14" s="250"/>
      <c r="C14" s="306" t="s">
        <v>4766</v>
      </c>
      <c r="D14" s="258" t="s">
        <v>4205</v>
      </c>
      <c r="E14" s="258">
        <v>1</v>
      </c>
      <c r="F14" s="250"/>
      <c r="G14" s="251"/>
    </row>
    <row r="15" spans="1:7" ht="22.5" customHeight="1" x14ac:dyDescent="0.35">
      <c r="A15" s="249" t="s">
        <v>4771</v>
      </c>
      <c r="B15" s="250"/>
      <c r="C15" s="306" t="s">
        <v>4767</v>
      </c>
      <c r="D15" s="258" t="s">
        <v>4205</v>
      </c>
      <c r="E15" s="258">
        <v>1</v>
      </c>
      <c r="F15" s="250"/>
      <c r="G15" s="251"/>
    </row>
    <row r="16" spans="1:7" ht="22.5" customHeight="1" x14ac:dyDescent="0.35">
      <c r="A16" s="249"/>
      <c r="B16" s="250"/>
      <c r="C16" s="306"/>
      <c r="D16" s="250"/>
      <c r="E16" s="250"/>
      <c r="F16" s="253"/>
      <c r="G16" s="251"/>
    </row>
    <row r="17" spans="1:7" ht="22.5" customHeight="1" x14ac:dyDescent="0.35">
      <c r="A17" s="249" t="s">
        <v>4709</v>
      </c>
      <c r="B17" s="250"/>
      <c r="C17" s="252" t="s">
        <v>4696</v>
      </c>
      <c r="D17" s="250"/>
      <c r="E17" s="250"/>
      <c r="F17" s="253"/>
      <c r="G17" s="251"/>
    </row>
    <row r="18" spans="1:7" ht="20.25" customHeight="1" x14ac:dyDescent="0.35">
      <c r="A18" s="249" t="s">
        <v>4774</v>
      </c>
      <c r="B18" s="250"/>
      <c r="C18" s="310" t="s">
        <v>4694</v>
      </c>
      <c r="D18" s="258" t="s">
        <v>10</v>
      </c>
      <c r="E18" s="258">
        <v>1</v>
      </c>
      <c r="F18" s="250"/>
      <c r="G18" s="251"/>
    </row>
    <row r="19" spans="1:7" ht="22.5" customHeight="1" x14ac:dyDescent="0.35">
      <c r="A19" s="249" t="s">
        <v>4775</v>
      </c>
      <c r="B19" s="250"/>
      <c r="C19" s="306" t="s">
        <v>4693</v>
      </c>
      <c r="D19" s="258" t="s">
        <v>10</v>
      </c>
      <c r="E19" s="258">
        <v>1</v>
      </c>
      <c r="F19" s="250"/>
      <c r="G19" s="251"/>
    </row>
    <row r="20" spans="1:7" ht="22.5" customHeight="1" x14ac:dyDescent="0.35">
      <c r="A20" s="249" t="s">
        <v>4776</v>
      </c>
      <c r="B20" s="250"/>
      <c r="C20" s="257" t="s">
        <v>4692</v>
      </c>
      <c r="D20" s="258" t="s">
        <v>10</v>
      </c>
      <c r="E20" s="258">
        <v>1</v>
      </c>
      <c r="F20" s="253"/>
      <c r="G20" s="251"/>
    </row>
    <row r="21" spans="1:7" ht="22.5" customHeight="1" x14ac:dyDescent="0.35">
      <c r="A21" s="249" t="s">
        <v>4710</v>
      </c>
      <c r="B21" s="250"/>
      <c r="C21" s="306" t="s">
        <v>4691</v>
      </c>
      <c r="D21" s="258" t="s">
        <v>10</v>
      </c>
      <c r="E21" s="258">
        <v>1</v>
      </c>
      <c r="F21" s="253"/>
      <c r="G21" s="251"/>
    </row>
    <row r="22" spans="1:7" ht="22.5" customHeight="1" x14ac:dyDescent="0.35">
      <c r="A22" s="249" t="s">
        <v>4711</v>
      </c>
      <c r="B22" s="250"/>
      <c r="C22" s="306" t="s">
        <v>4689</v>
      </c>
      <c r="D22" s="258" t="s">
        <v>10</v>
      </c>
      <c r="E22" s="258">
        <v>1</v>
      </c>
      <c r="F22" s="250"/>
      <c r="G22" s="251"/>
    </row>
    <row r="23" spans="1:7" ht="22.5" customHeight="1" x14ac:dyDescent="0.35">
      <c r="A23" s="249" t="s">
        <v>4712</v>
      </c>
      <c r="B23" s="250"/>
      <c r="C23" s="257" t="s">
        <v>4699</v>
      </c>
      <c r="D23" s="258" t="s">
        <v>10</v>
      </c>
      <c r="E23" s="258">
        <v>1</v>
      </c>
      <c r="F23" s="250"/>
      <c r="G23" s="251"/>
    </row>
    <row r="24" spans="1:7" ht="22.5" customHeight="1" x14ac:dyDescent="0.35">
      <c r="A24" s="249" t="s">
        <v>4713</v>
      </c>
      <c r="B24" s="250"/>
      <c r="C24" s="306" t="s">
        <v>4700</v>
      </c>
      <c r="D24" s="258" t="s">
        <v>10</v>
      </c>
      <c r="E24" s="258">
        <v>1</v>
      </c>
      <c r="F24" s="250"/>
      <c r="G24" s="251"/>
    </row>
    <row r="25" spans="1:7" ht="22.5" customHeight="1" x14ac:dyDescent="0.35">
      <c r="A25" s="249"/>
      <c r="B25" s="250"/>
      <c r="C25" s="245"/>
      <c r="D25" s="250"/>
      <c r="E25" s="250"/>
      <c r="F25" s="253"/>
      <c r="G25" s="251"/>
    </row>
    <row r="26" spans="1:7" ht="22.5" customHeight="1" x14ac:dyDescent="0.35">
      <c r="A26" s="249" t="s">
        <v>4714</v>
      </c>
      <c r="B26" s="250"/>
      <c r="C26" s="252" t="s">
        <v>4695</v>
      </c>
      <c r="D26" s="250"/>
      <c r="E26" s="250"/>
      <c r="F26" s="253"/>
      <c r="G26" s="251"/>
    </row>
    <row r="27" spans="1:7" ht="22.5" customHeight="1" x14ac:dyDescent="0.35">
      <c r="A27" s="249" t="s">
        <v>4714</v>
      </c>
      <c r="B27" s="250"/>
      <c r="C27" s="310" t="s">
        <v>4694</v>
      </c>
      <c r="D27" s="258" t="s">
        <v>10</v>
      </c>
      <c r="E27" s="258">
        <v>1</v>
      </c>
      <c r="F27" s="253"/>
      <c r="G27" s="251"/>
    </row>
    <row r="28" spans="1:7" ht="22.5" customHeight="1" x14ac:dyDescent="0.35">
      <c r="A28" s="249" t="s">
        <v>4715</v>
      </c>
      <c r="B28" s="250"/>
      <c r="C28" s="310" t="s">
        <v>4693</v>
      </c>
      <c r="D28" s="258" t="s">
        <v>10</v>
      </c>
      <c r="E28" s="258">
        <v>1</v>
      </c>
      <c r="F28" s="250"/>
      <c r="G28" s="251"/>
    </row>
    <row r="29" spans="1:7" ht="22.5" customHeight="1" x14ac:dyDescent="0.35">
      <c r="A29" s="249" t="s">
        <v>4716</v>
      </c>
      <c r="B29" s="250"/>
      <c r="C29" s="255" t="s">
        <v>4692</v>
      </c>
      <c r="D29" s="258" t="s">
        <v>10</v>
      </c>
      <c r="E29" s="258">
        <v>1</v>
      </c>
      <c r="F29" s="250"/>
      <c r="G29" s="251"/>
    </row>
    <row r="30" spans="1:7" ht="22.5" customHeight="1" x14ac:dyDescent="0.35">
      <c r="A30" s="249" t="s">
        <v>4717</v>
      </c>
      <c r="B30" s="250"/>
      <c r="C30" s="310" t="s">
        <v>4691</v>
      </c>
      <c r="D30" s="258" t="s">
        <v>10</v>
      </c>
      <c r="E30" s="258">
        <v>1</v>
      </c>
      <c r="F30" s="250"/>
      <c r="G30" s="251"/>
    </row>
    <row r="31" spans="1:7" ht="15.5" x14ac:dyDescent="0.35">
      <c r="A31" s="249" t="s">
        <v>4718</v>
      </c>
      <c r="B31" s="250"/>
      <c r="C31" s="310" t="s">
        <v>4690</v>
      </c>
      <c r="D31" s="258" t="s">
        <v>10</v>
      </c>
      <c r="E31" s="258">
        <v>1</v>
      </c>
      <c r="F31" s="253"/>
      <c r="G31" s="251"/>
    </row>
    <row r="32" spans="1:7" ht="22.5" customHeight="1" x14ac:dyDescent="0.35">
      <c r="A32" s="249" t="s">
        <v>4719</v>
      </c>
      <c r="B32" s="250"/>
      <c r="C32" s="255" t="s">
        <v>4689</v>
      </c>
      <c r="D32" s="258" t="s">
        <v>10</v>
      </c>
      <c r="E32" s="258">
        <v>1</v>
      </c>
      <c r="F32" s="253"/>
      <c r="G32" s="251"/>
    </row>
    <row r="33" spans="1:7" ht="22.5" customHeight="1" x14ac:dyDescent="0.35">
      <c r="A33" s="249" t="s">
        <v>4720</v>
      </c>
      <c r="B33" s="250"/>
      <c r="C33" s="310" t="s">
        <v>4688</v>
      </c>
      <c r="D33" s="258" t="s">
        <v>10</v>
      </c>
      <c r="E33" s="258">
        <v>1</v>
      </c>
      <c r="F33" s="250"/>
      <c r="G33" s="251"/>
    </row>
    <row r="34" spans="1:7" ht="22.5" customHeight="1" x14ac:dyDescent="0.35">
      <c r="A34" s="249" t="s">
        <v>4721</v>
      </c>
      <c r="B34" s="250"/>
      <c r="C34" s="310" t="s">
        <v>4687</v>
      </c>
      <c r="D34" s="258" t="s">
        <v>10</v>
      </c>
      <c r="E34" s="258">
        <v>1</v>
      </c>
      <c r="F34" s="250"/>
      <c r="G34" s="251"/>
    </row>
    <row r="35" spans="1:7" ht="22.5" customHeight="1" x14ac:dyDescent="0.35">
      <c r="A35" s="249"/>
      <c r="B35" s="250"/>
      <c r="C35" s="257"/>
      <c r="D35" s="258"/>
      <c r="E35" s="258"/>
      <c r="F35" s="253"/>
      <c r="G35" s="251"/>
    </row>
    <row r="36" spans="1:7" ht="22.5" customHeight="1" x14ac:dyDescent="0.35">
      <c r="A36" s="249" t="s">
        <v>4722</v>
      </c>
      <c r="B36" s="250"/>
      <c r="C36" s="252" t="s">
        <v>4697</v>
      </c>
      <c r="D36" s="258"/>
      <c r="E36" s="258"/>
      <c r="F36" s="253"/>
      <c r="G36" s="251"/>
    </row>
    <row r="37" spans="1:7" ht="22.5" customHeight="1" x14ac:dyDescent="0.35">
      <c r="A37" s="249" t="s">
        <v>4723</v>
      </c>
      <c r="B37" s="250"/>
      <c r="C37" s="310" t="s">
        <v>4694</v>
      </c>
      <c r="D37" s="258" t="s">
        <v>10</v>
      </c>
      <c r="E37" s="258">
        <v>1</v>
      </c>
      <c r="F37" s="250"/>
      <c r="G37" s="251"/>
    </row>
    <row r="38" spans="1:7" ht="22.5" customHeight="1" x14ac:dyDescent="0.35">
      <c r="A38" s="249" t="s">
        <v>4724</v>
      </c>
      <c r="B38" s="250"/>
      <c r="C38" s="306" t="s">
        <v>4693</v>
      </c>
      <c r="D38" s="258" t="s">
        <v>10</v>
      </c>
      <c r="E38" s="258">
        <v>1</v>
      </c>
      <c r="F38" s="250"/>
      <c r="G38" s="251"/>
    </row>
    <row r="39" spans="1:7" ht="22.5" customHeight="1" x14ac:dyDescent="0.35">
      <c r="A39" s="249" t="s">
        <v>4725</v>
      </c>
      <c r="B39" s="250"/>
      <c r="C39" s="257" t="s">
        <v>4692</v>
      </c>
      <c r="D39" s="258" t="s">
        <v>10</v>
      </c>
      <c r="E39" s="258">
        <v>1</v>
      </c>
      <c r="F39" s="250"/>
      <c r="G39" s="251"/>
    </row>
    <row r="40" spans="1:7" ht="22.5" customHeight="1" x14ac:dyDescent="0.35">
      <c r="A40" s="249" t="s">
        <v>4777</v>
      </c>
      <c r="B40" s="250"/>
      <c r="C40" s="306" t="s">
        <v>4691</v>
      </c>
      <c r="D40" s="258" t="s">
        <v>10</v>
      </c>
      <c r="E40" s="258">
        <v>1</v>
      </c>
      <c r="F40" s="253"/>
      <c r="G40" s="251"/>
    </row>
    <row r="41" spans="1:7" ht="22.5" customHeight="1" x14ac:dyDescent="0.35">
      <c r="A41" s="249" t="s">
        <v>4778</v>
      </c>
      <c r="B41" s="250"/>
      <c r="C41" s="306" t="s">
        <v>4689</v>
      </c>
      <c r="D41" s="258" t="s">
        <v>10</v>
      </c>
      <c r="E41" s="258">
        <v>1</v>
      </c>
      <c r="F41" s="253"/>
      <c r="G41" s="251"/>
    </row>
    <row r="42" spans="1:7" ht="15.5" x14ac:dyDescent="0.35">
      <c r="A42" s="249" t="s">
        <v>4779</v>
      </c>
      <c r="B42" s="250"/>
      <c r="C42" s="257" t="s">
        <v>4699</v>
      </c>
      <c r="D42" s="258" t="s">
        <v>10</v>
      </c>
      <c r="E42" s="258">
        <v>1</v>
      </c>
      <c r="F42" s="250"/>
      <c r="G42" s="251"/>
    </row>
    <row r="43" spans="1:7" ht="22.5" customHeight="1" x14ac:dyDescent="0.35">
      <c r="A43" s="249" t="s">
        <v>4780</v>
      </c>
      <c r="B43" s="250"/>
      <c r="C43" s="306" t="s">
        <v>4700</v>
      </c>
      <c r="D43" s="258" t="s">
        <v>10</v>
      </c>
      <c r="E43" s="258">
        <v>1</v>
      </c>
      <c r="F43" s="250"/>
      <c r="G43" s="251"/>
    </row>
    <row r="44" spans="1:7" ht="22.5" customHeight="1" x14ac:dyDescent="0.35">
      <c r="A44" s="260"/>
      <c r="B44" s="250"/>
      <c r="C44" s="257"/>
      <c r="D44" s="258"/>
      <c r="E44" s="258"/>
      <c r="F44" s="250"/>
      <c r="G44" s="251"/>
    </row>
    <row r="45" spans="1:7" ht="22.5" customHeight="1" x14ac:dyDescent="0.35">
      <c r="A45" s="249" t="s">
        <v>4781</v>
      </c>
      <c r="B45" s="250"/>
      <c r="C45" s="252" t="s">
        <v>4698</v>
      </c>
      <c r="D45" s="258"/>
      <c r="E45" s="258"/>
      <c r="F45" s="250"/>
      <c r="G45" s="251"/>
    </row>
    <row r="46" spans="1:7" ht="22.5" customHeight="1" x14ac:dyDescent="0.35">
      <c r="A46" s="249" t="s">
        <v>4782</v>
      </c>
      <c r="B46" s="250"/>
      <c r="C46" s="310" t="s">
        <v>4694</v>
      </c>
      <c r="D46" s="258" t="s">
        <v>10</v>
      </c>
      <c r="E46" s="258">
        <v>1</v>
      </c>
      <c r="F46" s="253"/>
      <c r="G46" s="251"/>
    </row>
    <row r="47" spans="1:7" ht="22.5" customHeight="1" thickBot="1" x14ac:dyDescent="0.4">
      <c r="A47" s="249" t="s">
        <v>4783</v>
      </c>
      <c r="B47" s="250"/>
      <c r="C47" s="306" t="s">
        <v>4693</v>
      </c>
      <c r="D47" s="258" t="s">
        <v>10</v>
      </c>
      <c r="E47" s="258">
        <v>1</v>
      </c>
      <c r="F47" s="253"/>
      <c r="G47" s="251"/>
    </row>
    <row r="48" spans="1:7" ht="22.5" customHeight="1" thickBot="1" x14ac:dyDescent="0.4">
      <c r="A48" s="149" t="s">
        <v>6613</v>
      </c>
      <c r="B48" s="150"/>
      <c r="C48" s="151" t="s">
        <v>6505</v>
      </c>
      <c r="D48" s="152"/>
      <c r="E48" s="152"/>
      <c r="F48" s="152"/>
      <c r="G48" s="153"/>
    </row>
    <row r="49" spans="1:7" ht="22.5" customHeight="1" thickBot="1" x14ac:dyDescent="0.4">
      <c r="A49" s="149" t="s">
        <v>6613</v>
      </c>
      <c r="B49" s="150"/>
      <c r="C49" s="151" t="s">
        <v>6507</v>
      </c>
      <c r="D49" s="152"/>
      <c r="E49" s="152"/>
      <c r="F49" s="152"/>
      <c r="G49" s="153"/>
    </row>
    <row r="50" spans="1:7" ht="22.5" customHeight="1" x14ac:dyDescent="0.35">
      <c r="A50" s="249" t="s">
        <v>4784</v>
      </c>
      <c r="B50" s="250"/>
      <c r="C50" s="257" t="s">
        <v>4692</v>
      </c>
      <c r="D50" s="258" t="s">
        <v>10</v>
      </c>
      <c r="E50" s="258">
        <v>1</v>
      </c>
      <c r="F50" s="250"/>
      <c r="G50" s="251"/>
    </row>
    <row r="51" spans="1:7" ht="22.5" customHeight="1" x14ac:dyDescent="0.35">
      <c r="A51" s="249" t="s">
        <v>4785</v>
      </c>
      <c r="B51" s="250"/>
      <c r="C51" s="306" t="s">
        <v>4691</v>
      </c>
      <c r="D51" s="258" t="s">
        <v>10</v>
      </c>
      <c r="E51" s="258">
        <v>1</v>
      </c>
      <c r="F51" s="250"/>
      <c r="G51" s="251"/>
    </row>
    <row r="52" spans="1:7" ht="23.25" customHeight="1" x14ac:dyDescent="0.35">
      <c r="A52" s="249" t="s">
        <v>4786</v>
      </c>
      <c r="B52" s="250"/>
      <c r="C52" s="306" t="s">
        <v>4689</v>
      </c>
      <c r="D52" s="258" t="s">
        <v>10</v>
      </c>
      <c r="E52" s="258">
        <v>1</v>
      </c>
      <c r="F52" s="250"/>
      <c r="G52" s="251"/>
    </row>
    <row r="53" spans="1:7" ht="22.5" customHeight="1" x14ac:dyDescent="0.35">
      <c r="A53" s="249" t="s">
        <v>4787</v>
      </c>
      <c r="B53" s="250"/>
      <c r="C53" s="257" t="s">
        <v>4699</v>
      </c>
      <c r="D53" s="258" t="s">
        <v>10</v>
      </c>
      <c r="E53" s="258">
        <v>1</v>
      </c>
      <c r="F53" s="253"/>
      <c r="G53" s="251"/>
    </row>
    <row r="54" spans="1:7" ht="22.5" customHeight="1" x14ac:dyDescent="0.35">
      <c r="A54" s="249" t="s">
        <v>4788</v>
      </c>
      <c r="B54" s="250"/>
      <c r="C54" s="306" t="s">
        <v>4700</v>
      </c>
      <c r="D54" s="258" t="s">
        <v>10</v>
      </c>
      <c r="E54" s="258">
        <v>1</v>
      </c>
      <c r="F54" s="250"/>
      <c r="G54" s="251"/>
    </row>
    <row r="55" spans="1:7" ht="15.5" x14ac:dyDescent="0.35">
      <c r="A55" s="260"/>
      <c r="B55" s="250"/>
      <c r="C55" s="252"/>
      <c r="D55" s="258"/>
      <c r="E55" s="258"/>
      <c r="F55" s="250"/>
      <c r="G55" s="251"/>
    </row>
    <row r="56" spans="1:7" ht="22.5" customHeight="1" x14ac:dyDescent="0.35">
      <c r="A56" s="249" t="s">
        <v>4789</v>
      </c>
      <c r="B56" s="250"/>
      <c r="C56" s="252" t="s">
        <v>4727</v>
      </c>
      <c r="D56" s="258"/>
      <c r="E56" s="258"/>
      <c r="F56" s="253"/>
      <c r="G56" s="251"/>
    </row>
    <row r="57" spans="1:7" ht="38.25" customHeight="1" x14ac:dyDescent="0.35">
      <c r="A57" s="249" t="s">
        <v>4790</v>
      </c>
      <c r="B57" s="250"/>
      <c r="C57" s="257" t="s">
        <v>4728</v>
      </c>
      <c r="D57" s="258" t="s">
        <v>10</v>
      </c>
      <c r="E57" s="258">
        <v>1</v>
      </c>
      <c r="F57" s="250"/>
      <c r="G57" s="251"/>
    </row>
    <row r="58" spans="1:7" ht="36" customHeight="1" x14ac:dyDescent="0.35">
      <c r="A58" s="249" t="s">
        <v>4791</v>
      </c>
      <c r="B58" s="250"/>
      <c r="C58" s="257" t="s">
        <v>4729</v>
      </c>
      <c r="D58" s="258" t="s">
        <v>10</v>
      </c>
      <c r="E58" s="258">
        <v>1</v>
      </c>
      <c r="F58" s="250"/>
      <c r="G58" s="251"/>
    </row>
    <row r="59" spans="1:7" ht="36" customHeight="1" x14ac:dyDescent="0.35">
      <c r="A59" s="249" t="s">
        <v>4792</v>
      </c>
      <c r="B59" s="250"/>
      <c r="C59" s="257" t="s">
        <v>4730</v>
      </c>
      <c r="D59" s="258" t="s">
        <v>10</v>
      </c>
      <c r="E59" s="258">
        <v>1</v>
      </c>
      <c r="F59" s="253"/>
      <c r="G59" s="251"/>
    </row>
    <row r="60" spans="1:7" ht="36" customHeight="1" x14ac:dyDescent="0.35">
      <c r="A60" s="249" t="s">
        <v>4793</v>
      </c>
      <c r="B60" s="250"/>
      <c r="C60" s="257" t="s">
        <v>4731</v>
      </c>
      <c r="D60" s="258" t="s">
        <v>10</v>
      </c>
      <c r="E60" s="258">
        <v>1</v>
      </c>
      <c r="F60" s="250"/>
      <c r="G60" s="251"/>
    </row>
    <row r="61" spans="1:7" ht="22.5" customHeight="1" x14ac:dyDescent="0.35">
      <c r="A61" s="260"/>
      <c r="B61" s="250"/>
      <c r="C61" s="257"/>
      <c r="D61" s="258"/>
      <c r="E61" s="258"/>
      <c r="F61" s="250"/>
      <c r="G61" s="251"/>
    </row>
    <row r="62" spans="1:7" ht="22.5" customHeight="1" x14ac:dyDescent="0.35">
      <c r="A62" s="249" t="s">
        <v>4794</v>
      </c>
      <c r="B62" s="250"/>
      <c r="C62" s="252" t="s">
        <v>4745</v>
      </c>
      <c r="D62" s="258"/>
      <c r="E62" s="258"/>
      <c r="F62" s="253"/>
      <c r="G62" s="251"/>
    </row>
    <row r="63" spans="1:7" ht="24.9" customHeight="1" x14ac:dyDescent="0.35">
      <c r="A63" s="249" t="s">
        <v>4795</v>
      </c>
      <c r="B63" s="250"/>
      <c r="C63" s="257" t="s">
        <v>4755</v>
      </c>
      <c r="D63" s="258" t="s">
        <v>10</v>
      </c>
      <c r="E63" s="258">
        <v>1</v>
      </c>
      <c r="F63" s="250"/>
      <c r="G63" s="251"/>
    </row>
    <row r="64" spans="1:7" ht="24.9" customHeight="1" x14ac:dyDescent="0.35">
      <c r="A64" s="249" t="s">
        <v>4796</v>
      </c>
      <c r="B64" s="250"/>
      <c r="C64" s="257" t="s">
        <v>5017</v>
      </c>
      <c r="D64" s="258" t="s">
        <v>10</v>
      </c>
      <c r="E64" s="258">
        <v>1</v>
      </c>
      <c r="F64" s="250"/>
      <c r="G64" s="251"/>
    </row>
    <row r="65" spans="1:7" ht="24.9" customHeight="1" x14ac:dyDescent="0.35">
      <c r="A65" s="249" t="s">
        <v>4797</v>
      </c>
      <c r="B65" s="250"/>
      <c r="C65" s="257" t="s">
        <v>4746</v>
      </c>
      <c r="D65" s="258" t="s">
        <v>10</v>
      </c>
      <c r="E65" s="258">
        <v>1</v>
      </c>
      <c r="F65" s="250"/>
      <c r="G65" s="251"/>
    </row>
    <row r="66" spans="1:7" ht="24.9" customHeight="1" x14ac:dyDescent="0.35">
      <c r="A66" s="249" t="s">
        <v>4798</v>
      </c>
      <c r="B66" s="250"/>
      <c r="C66" s="257" t="s">
        <v>4747</v>
      </c>
      <c r="D66" s="258" t="s">
        <v>10</v>
      </c>
      <c r="E66" s="258">
        <v>1</v>
      </c>
      <c r="F66" s="250"/>
      <c r="G66" s="251"/>
    </row>
    <row r="67" spans="1:7" ht="24.9" customHeight="1" x14ac:dyDescent="0.35">
      <c r="A67" s="249" t="s">
        <v>4799</v>
      </c>
      <c r="B67" s="250"/>
      <c r="C67" s="257" t="s">
        <v>4748</v>
      </c>
      <c r="D67" s="258" t="s">
        <v>10</v>
      </c>
      <c r="E67" s="258">
        <v>1</v>
      </c>
      <c r="F67" s="250"/>
      <c r="G67" s="251"/>
    </row>
    <row r="68" spans="1:7" ht="24.9" customHeight="1" x14ac:dyDescent="0.35">
      <c r="A68" s="249" t="s">
        <v>4800</v>
      </c>
      <c r="B68" s="250"/>
      <c r="C68" s="257" t="s">
        <v>4749</v>
      </c>
      <c r="D68" s="258" t="s">
        <v>10</v>
      </c>
      <c r="E68" s="258">
        <v>1</v>
      </c>
      <c r="F68" s="250"/>
      <c r="G68" s="251"/>
    </row>
    <row r="69" spans="1:7" ht="24.9" customHeight="1" x14ac:dyDescent="0.35">
      <c r="A69" s="249" t="s">
        <v>4801</v>
      </c>
      <c r="B69" s="250"/>
      <c r="C69" s="257" t="s">
        <v>4751</v>
      </c>
      <c r="D69" s="258" t="s">
        <v>10</v>
      </c>
      <c r="E69" s="258">
        <v>1</v>
      </c>
      <c r="F69" s="250"/>
      <c r="G69" s="251"/>
    </row>
    <row r="70" spans="1:7" ht="24.9" customHeight="1" x14ac:dyDescent="0.35">
      <c r="A70" s="249" t="s">
        <v>4802</v>
      </c>
      <c r="B70" s="250"/>
      <c r="C70" s="257" t="s">
        <v>4750</v>
      </c>
      <c r="D70" s="258" t="s">
        <v>10</v>
      </c>
      <c r="E70" s="258">
        <v>1</v>
      </c>
      <c r="F70" s="250"/>
      <c r="G70" s="251"/>
    </row>
    <row r="71" spans="1:7" ht="24.9" customHeight="1" x14ac:dyDescent="0.35">
      <c r="A71" s="249" t="s">
        <v>4803</v>
      </c>
      <c r="B71" s="250"/>
      <c r="C71" s="257" t="s">
        <v>4748</v>
      </c>
      <c r="D71" s="258" t="s">
        <v>10</v>
      </c>
      <c r="E71" s="258">
        <v>1</v>
      </c>
      <c r="F71" s="250"/>
      <c r="G71" s="251"/>
    </row>
    <row r="72" spans="1:7" ht="24.9" customHeight="1" x14ac:dyDescent="0.35">
      <c r="A72" s="249" t="s">
        <v>4804</v>
      </c>
      <c r="B72" s="250"/>
      <c r="C72" s="257" t="s">
        <v>4752</v>
      </c>
      <c r="D72" s="258" t="s">
        <v>10</v>
      </c>
      <c r="E72" s="258">
        <v>1</v>
      </c>
      <c r="F72" s="250"/>
      <c r="G72" s="251"/>
    </row>
    <row r="73" spans="1:7" ht="24.9" customHeight="1" x14ac:dyDescent="0.35">
      <c r="A73" s="249" t="s">
        <v>4805</v>
      </c>
      <c r="B73" s="250"/>
      <c r="C73" s="257" t="s">
        <v>4753</v>
      </c>
      <c r="D73" s="258" t="s">
        <v>10</v>
      </c>
      <c r="E73" s="258">
        <v>1</v>
      </c>
      <c r="F73" s="250"/>
      <c r="G73" s="251"/>
    </row>
    <row r="74" spans="1:7" ht="24.9" customHeight="1" x14ac:dyDescent="0.35">
      <c r="A74" s="249" t="s">
        <v>4806</v>
      </c>
      <c r="B74" s="250"/>
      <c r="C74" s="257" t="s">
        <v>4754</v>
      </c>
      <c r="D74" s="258" t="s">
        <v>10</v>
      </c>
      <c r="E74" s="258">
        <v>1</v>
      </c>
      <c r="F74" s="250"/>
      <c r="G74" s="251"/>
    </row>
    <row r="75" spans="1:7" ht="24.9" customHeight="1" x14ac:dyDescent="0.35">
      <c r="A75" s="249" t="s">
        <v>4807</v>
      </c>
      <c r="B75" s="250"/>
      <c r="C75" s="257" t="s">
        <v>4732</v>
      </c>
      <c r="D75" s="258" t="s">
        <v>10</v>
      </c>
      <c r="E75" s="258">
        <v>1</v>
      </c>
      <c r="F75" s="250"/>
      <c r="G75" s="251"/>
    </row>
    <row r="76" spans="1:7" ht="24.9" customHeight="1" x14ac:dyDescent="0.35">
      <c r="A76" s="249" t="s">
        <v>4808</v>
      </c>
      <c r="B76" s="250"/>
      <c r="C76" s="257" t="s">
        <v>4733</v>
      </c>
      <c r="D76" s="258" t="s">
        <v>10</v>
      </c>
      <c r="E76" s="258">
        <v>1</v>
      </c>
      <c r="F76" s="253"/>
      <c r="G76" s="251"/>
    </row>
    <row r="77" spans="1:7" ht="24.9" customHeight="1" x14ac:dyDescent="0.35">
      <c r="A77" s="249" t="s">
        <v>4809</v>
      </c>
      <c r="B77" s="250"/>
      <c r="C77" s="257" t="s">
        <v>4756</v>
      </c>
      <c r="D77" s="258" t="s">
        <v>10</v>
      </c>
      <c r="E77" s="258">
        <v>1</v>
      </c>
      <c r="F77" s="253"/>
      <c r="G77" s="251"/>
    </row>
    <row r="78" spans="1:7" ht="24.9" customHeight="1" x14ac:dyDescent="0.35">
      <c r="A78" s="249" t="s">
        <v>4810</v>
      </c>
      <c r="B78" s="250"/>
      <c r="C78" s="257" t="s">
        <v>4734</v>
      </c>
      <c r="D78" s="258" t="s">
        <v>10</v>
      </c>
      <c r="E78" s="258">
        <v>1</v>
      </c>
      <c r="F78" s="250"/>
      <c r="G78" s="251"/>
    </row>
    <row r="79" spans="1:7" ht="24.9" customHeight="1" x14ac:dyDescent="0.35">
      <c r="A79" s="249" t="s">
        <v>4811</v>
      </c>
      <c r="B79" s="250"/>
      <c r="C79" s="257" t="s">
        <v>4735</v>
      </c>
      <c r="D79" s="258" t="s">
        <v>10</v>
      </c>
      <c r="E79" s="258">
        <v>1</v>
      </c>
      <c r="F79" s="253"/>
      <c r="G79" s="251"/>
    </row>
    <row r="80" spans="1:7" ht="24.9" customHeight="1" x14ac:dyDescent="0.35">
      <c r="A80" s="249" t="s">
        <v>4812</v>
      </c>
      <c r="B80" s="250"/>
      <c r="C80" s="257" t="s">
        <v>4736</v>
      </c>
      <c r="D80" s="258" t="s">
        <v>10</v>
      </c>
      <c r="E80" s="258">
        <v>1</v>
      </c>
      <c r="F80" s="250"/>
      <c r="G80" s="251"/>
    </row>
    <row r="81" spans="1:7" ht="24.9" customHeight="1" x14ac:dyDescent="0.35">
      <c r="A81" s="249" t="s">
        <v>4813</v>
      </c>
      <c r="B81" s="250"/>
      <c r="C81" s="257" t="s">
        <v>4737</v>
      </c>
      <c r="D81" s="258" t="s">
        <v>10</v>
      </c>
      <c r="E81" s="258">
        <v>1</v>
      </c>
      <c r="F81" s="250"/>
      <c r="G81" s="251"/>
    </row>
    <row r="82" spans="1:7" ht="24.9" customHeight="1" x14ac:dyDescent="0.35">
      <c r="A82" s="249" t="s">
        <v>4814</v>
      </c>
      <c r="B82" s="250"/>
      <c r="C82" s="257" t="s">
        <v>4738</v>
      </c>
      <c r="D82" s="258" t="s">
        <v>10</v>
      </c>
      <c r="E82" s="258">
        <v>1</v>
      </c>
      <c r="F82" s="250"/>
      <c r="G82" s="251"/>
    </row>
    <row r="83" spans="1:7" ht="24.9" customHeight="1" x14ac:dyDescent="0.35">
      <c r="A83" s="249" t="s">
        <v>4815</v>
      </c>
      <c r="B83" s="250"/>
      <c r="C83" s="257" t="s">
        <v>4739</v>
      </c>
      <c r="D83" s="258" t="s">
        <v>10</v>
      </c>
      <c r="E83" s="258">
        <v>1</v>
      </c>
      <c r="F83" s="253"/>
      <c r="G83" s="251"/>
    </row>
    <row r="84" spans="1:7" ht="24.9" customHeight="1" x14ac:dyDescent="0.35">
      <c r="A84" s="249" t="s">
        <v>4816</v>
      </c>
      <c r="B84" s="250"/>
      <c r="C84" s="257" t="s">
        <v>4740</v>
      </c>
      <c r="D84" s="258" t="s">
        <v>10</v>
      </c>
      <c r="E84" s="258">
        <v>1</v>
      </c>
      <c r="F84" s="253"/>
      <c r="G84" s="251"/>
    </row>
    <row r="85" spans="1:7" ht="24.9" customHeight="1" x14ac:dyDescent="0.35">
      <c r="A85" s="249" t="s">
        <v>4817</v>
      </c>
      <c r="B85" s="250"/>
      <c r="C85" s="257" t="s">
        <v>4741</v>
      </c>
      <c r="D85" s="258" t="s">
        <v>10</v>
      </c>
      <c r="E85" s="258">
        <v>1</v>
      </c>
      <c r="F85" s="250"/>
      <c r="G85" s="251"/>
    </row>
    <row r="86" spans="1:7" ht="24.9" customHeight="1" x14ac:dyDescent="0.35">
      <c r="A86" s="249" t="s">
        <v>4818</v>
      </c>
      <c r="B86" s="250"/>
      <c r="C86" s="257" t="s">
        <v>4742</v>
      </c>
      <c r="D86" s="258" t="s">
        <v>10</v>
      </c>
      <c r="E86" s="258">
        <v>1</v>
      </c>
      <c r="F86" s="250"/>
      <c r="G86" s="251"/>
    </row>
    <row r="87" spans="1:7" ht="24.9" customHeight="1" x14ac:dyDescent="0.35">
      <c r="A87" s="249" t="s">
        <v>4819</v>
      </c>
      <c r="B87" s="250"/>
      <c r="C87" s="257" t="s">
        <v>4743</v>
      </c>
      <c r="D87" s="258" t="s">
        <v>10</v>
      </c>
      <c r="E87" s="258">
        <v>1</v>
      </c>
      <c r="F87" s="250"/>
      <c r="G87" s="251"/>
    </row>
    <row r="88" spans="1:7" ht="24.9" customHeight="1" thickBot="1" x14ac:dyDescent="0.4">
      <c r="A88" s="249" t="s">
        <v>4988</v>
      </c>
      <c r="B88" s="250"/>
      <c r="C88" s="257" t="s">
        <v>4744</v>
      </c>
      <c r="D88" s="258" t="s">
        <v>10</v>
      </c>
      <c r="E88" s="258">
        <v>1</v>
      </c>
      <c r="F88" s="253"/>
      <c r="G88" s="251"/>
    </row>
    <row r="89" spans="1:7" ht="24.9" customHeight="1" thickBot="1" x14ac:dyDescent="0.4">
      <c r="A89" s="149" t="s">
        <v>6613</v>
      </c>
      <c r="B89" s="150"/>
      <c r="C89" s="151" t="s">
        <v>6505</v>
      </c>
      <c r="D89" s="152"/>
      <c r="E89" s="152"/>
      <c r="F89" s="152"/>
      <c r="G89" s="153"/>
    </row>
    <row r="90" spans="1:7" ht="24.9" customHeight="1" thickBot="1" x14ac:dyDescent="0.4">
      <c r="A90" s="149" t="s">
        <v>6613</v>
      </c>
      <c r="B90" s="150"/>
      <c r="C90" s="151" t="s">
        <v>6507</v>
      </c>
      <c r="D90" s="152"/>
      <c r="E90" s="152"/>
      <c r="F90" s="152"/>
      <c r="G90" s="153"/>
    </row>
    <row r="91" spans="1:7" ht="24.9" customHeight="1" x14ac:dyDescent="0.35">
      <c r="A91" s="249" t="s">
        <v>4989</v>
      </c>
      <c r="B91" s="250"/>
      <c r="C91" s="257" t="s">
        <v>4986</v>
      </c>
      <c r="D91" s="258" t="s">
        <v>10</v>
      </c>
      <c r="E91" s="258">
        <v>1</v>
      </c>
      <c r="F91" s="253"/>
      <c r="G91" s="251"/>
    </row>
    <row r="92" spans="1:7" ht="24.9" customHeight="1" x14ac:dyDescent="0.35">
      <c r="A92" s="249" t="s">
        <v>4990</v>
      </c>
      <c r="B92" s="250"/>
      <c r="C92" s="257" t="s">
        <v>5006</v>
      </c>
      <c r="D92" s="258" t="s">
        <v>10</v>
      </c>
      <c r="E92" s="258">
        <v>1</v>
      </c>
      <c r="F92" s="253"/>
      <c r="G92" s="251"/>
    </row>
    <row r="93" spans="1:7" ht="24.9" customHeight="1" x14ac:dyDescent="0.35">
      <c r="A93" s="249" t="s">
        <v>4991</v>
      </c>
      <c r="B93" s="250"/>
      <c r="C93" s="257" t="s">
        <v>5007</v>
      </c>
      <c r="D93" s="258" t="s">
        <v>10</v>
      </c>
      <c r="E93" s="258">
        <v>1</v>
      </c>
      <c r="F93" s="253"/>
      <c r="G93" s="251"/>
    </row>
    <row r="94" spans="1:7" ht="24.9" customHeight="1" x14ac:dyDescent="0.35">
      <c r="A94" s="249" t="s">
        <v>4992</v>
      </c>
      <c r="B94" s="250"/>
      <c r="C94" s="257" t="s">
        <v>5008</v>
      </c>
      <c r="D94" s="258" t="s">
        <v>9</v>
      </c>
      <c r="E94" s="258">
        <v>1</v>
      </c>
      <c r="F94" s="253"/>
      <c r="G94" s="251"/>
    </row>
    <row r="95" spans="1:7" ht="24.9" customHeight="1" x14ac:dyDescent="0.35">
      <c r="A95" s="249" t="s">
        <v>4993</v>
      </c>
      <c r="B95" s="250"/>
      <c r="C95" s="257" t="s">
        <v>5009</v>
      </c>
      <c r="D95" s="258" t="s">
        <v>9</v>
      </c>
      <c r="E95" s="258">
        <v>1</v>
      </c>
      <c r="F95" s="253"/>
      <c r="G95" s="251"/>
    </row>
    <row r="96" spans="1:7" ht="24.9" customHeight="1" x14ac:dyDescent="0.35">
      <c r="A96" s="249" t="s">
        <v>4994</v>
      </c>
      <c r="B96" s="250"/>
      <c r="C96" s="257" t="s">
        <v>5004</v>
      </c>
      <c r="D96" s="258" t="s">
        <v>9</v>
      </c>
      <c r="E96" s="258">
        <v>1</v>
      </c>
      <c r="F96" s="253"/>
      <c r="G96" s="251"/>
    </row>
    <row r="97" spans="1:7" ht="24.9" customHeight="1" x14ac:dyDescent="0.35">
      <c r="A97" s="249" t="s">
        <v>4995</v>
      </c>
      <c r="B97" s="250"/>
      <c r="C97" s="257" t="s">
        <v>5005</v>
      </c>
      <c r="D97" s="258" t="s">
        <v>9</v>
      </c>
      <c r="E97" s="258">
        <v>1</v>
      </c>
      <c r="F97" s="253"/>
      <c r="G97" s="251"/>
    </row>
    <row r="98" spans="1:7" ht="24.9" customHeight="1" x14ac:dyDescent="0.35">
      <c r="A98" s="249" t="s">
        <v>4996</v>
      </c>
      <c r="B98" s="250"/>
      <c r="C98" s="257" t="s">
        <v>5010</v>
      </c>
      <c r="D98" s="258" t="s">
        <v>9</v>
      </c>
      <c r="E98" s="258">
        <v>1</v>
      </c>
      <c r="F98" s="253"/>
      <c r="G98" s="251"/>
    </row>
    <row r="99" spans="1:7" ht="24.9" customHeight="1" x14ac:dyDescent="0.35">
      <c r="A99" s="249" t="s">
        <v>4997</v>
      </c>
      <c r="B99" s="250"/>
      <c r="C99" s="257" t="s">
        <v>5013</v>
      </c>
      <c r="D99" s="258" t="s">
        <v>10</v>
      </c>
      <c r="E99" s="258">
        <v>1</v>
      </c>
      <c r="F99" s="253"/>
      <c r="G99" s="251"/>
    </row>
    <row r="100" spans="1:7" ht="24.9" customHeight="1" x14ac:dyDescent="0.35">
      <c r="A100" s="249" t="s">
        <v>4998</v>
      </c>
      <c r="B100" s="250"/>
      <c r="C100" s="257" t="s">
        <v>5012</v>
      </c>
      <c r="D100" s="258" t="s">
        <v>10</v>
      </c>
      <c r="E100" s="258">
        <v>1</v>
      </c>
      <c r="F100" s="253"/>
      <c r="G100" s="251"/>
    </row>
    <row r="101" spans="1:7" ht="24.9" customHeight="1" x14ac:dyDescent="0.35">
      <c r="A101" s="249" t="s">
        <v>4999</v>
      </c>
      <c r="B101" s="250"/>
      <c r="C101" s="257" t="s">
        <v>5014</v>
      </c>
      <c r="D101" s="258" t="s">
        <v>10</v>
      </c>
      <c r="E101" s="258">
        <v>1</v>
      </c>
      <c r="F101" s="253"/>
      <c r="G101" s="251"/>
    </row>
    <row r="102" spans="1:7" ht="24.9" customHeight="1" x14ac:dyDescent="0.35">
      <c r="A102" s="249" t="s">
        <v>5000</v>
      </c>
      <c r="B102" s="250"/>
      <c r="C102" s="257" t="s">
        <v>4987</v>
      </c>
      <c r="D102" s="258" t="s">
        <v>10</v>
      </c>
      <c r="E102" s="258">
        <v>1</v>
      </c>
      <c r="F102" s="253"/>
      <c r="G102" s="251"/>
    </row>
    <row r="103" spans="1:7" ht="24.9" customHeight="1" x14ac:dyDescent="0.35">
      <c r="A103" s="249" t="s">
        <v>5001</v>
      </c>
      <c r="B103" s="250"/>
      <c r="C103" s="257" t="s">
        <v>5019</v>
      </c>
      <c r="D103" s="258" t="s">
        <v>10</v>
      </c>
      <c r="E103" s="258">
        <v>1</v>
      </c>
      <c r="F103" s="253"/>
      <c r="G103" s="251"/>
    </row>
    <row r="104" spans="1:7" ht="24.9" customHeight="1" x14ac:dyDescent="0.35">
      <c r="A104" s="249" t="s">
        <v>5002</v>
      </c>
      <c r="B104" s="250"/>
      <c r="C104" s="257" t="s">
        <v>5018</v>
      </c>
      <c r="D104" s="258" t="s">
        <v>10</v>
      </c>
      <c r="E104" s="258">
        <v>1</v>
      </c>
      <c r="F104" s="253"/>
      <c r="G104" s="251"/>
    </row>
    <row r="105" spans="1:7" ht="24.9" customHeight="1" x14ac:dyDescent="0.35">
      <c r="A105" s="249" t="s">
        <v>5003</v>
      </c>
      <c r="B105" s="250"/>
      <c r="C105" s="257" t="s">
        <v>5011</v>
      </c>
      <c r="D105" s="258" t="s">
        <v>9</v>
      </c>
      <c r="E105" s="258">
        <v>1</v>
      </c>
      <c r="F105" s="253"/>
      <c r="G105" s="251"/>
    </row>
    <row r="106" spans="1:7" ht="24.9" customHeight="1" x14ac:dyDescent="0.35">
      <c r="A106" s="249" t="s">
        <v>5015</v>
      </c>
      <c r="B106" s="250"/>
      <c r="C106" s="257" t="s">
        <v>5016</v>
      </c>
      <c r="D106" s="258" t="s">
        <v>10</v>
      </c>
      <c r="E106" s="258">
        <v>1</v>
      </c>
      <c r="F106" s="253"/>
      <c r="G106" s="251"/>
    </row>
    <row r="107" spans="1:7" ht="22.5" customHeight="1" x14ac:dyDescent="0.35">
      <c r="A107" s="249" t="s">
        <v>6166</v>
      </c>
      <c r="B107" s="250"/>
      <c r="C107" s="257" t="s">
        <v>6165</v>
      </c>
      <c r="D107" s="258" t="s">
        <v>6171</v>
      </c>
      <c r="E107" s="258">
        <v>1</v>
      </c>
      <c r="F107" s="253"/>
      <c r="G107" s="251"/>
    </row>
    <row r="108" spans="1:7" ht="22.5" customHeight="1" x14ac:dyDescent="0.35">
      <c r="A108" s="249" t="s">
        <v>6167</v>
      </c>
      <c r="B108" s="262"/>
      <c r="C108" s="257" t="s">
        <v>6169</v>
      </c>
      <c r="D108" s="258" t="s">
        <v>6170</v>
      </c>
      <c r="E108" s="258">
        <v>1</v>
      </c>
      <c r="F108" s="262"/>
      <c r="G108" s="282"/>
    </row>
    <row r="109" spans="1:7" ht="22.5" customHeight="1" x14ac:dyDescent="0.35">
      <c r="A109" s="249" t="s">
        <v>6168</v>
      </c>
      <c r="B109" s="262"/>
      <c r="C109" s="257" t="s">
        <v>6480</v>
      </c>
      <c r="D109" s="258" t="s">
        <v>10</v>
      </c>
      <c r="E109" s="258">
        <v>1</v>
      </c>
      <c r="F109" s="265"/>
      <c r="G109" s="266"/>
    </row>
    <row r="110" spans="1:7" ht="22.5" customHeight="1" thickBot="1" x14ac:dyDescent="0.4">
      <c r="A110" s="261"/>
      <c r="B110" s="262"/>
      <c r="C110" s="263"/>
      <c r="D110" s="264"/>
      <c r="E110" s="264"/>
      <c r="F110" s="265"/>
      <c r="G110" s="266"/>
    </row>
    <row r="111" spans="1:7" ht="22.5" customHeight="1" thickBot="1" x14ac:dyDescent="0.4">
      <c r="A111" s="267"/>
      <c r="B111" s="268"/>
      <c r="C111" s="269" t="s">
        <v>4954</v>
      </c>
      <c r="D111" s="270"/>
      <c r="E111" s="271"/>
      <c r="F111" s="272"/>
      <c r="G111" s="273"/>
    </row>
  </sheetData>
  <mergeCells count="2">
    <mergeCell ref="C111:E111"/>
    <mergeCell ref="F111:G111"/>
  </mergeCells>
  <phoneticPr fontId="21" type="noConversion"/>
  <printOptions horizontalCentered="1"/>
  <pageMargins left="0.23622047244094491" right="0.23622047244094491" top="0.74803149606299213" bottom="0.74803149606299213" header="0.31496062992125984" footer="0.31496062992125984"/>
  <pageSetup paperSize="9" scale="68" fitToHeight="0" orientation="portrait" r:id="rId1"/>
  <headerFooter>
    <oddHeader>&amp;C&amp;"Bookman Old Style,Regular"&amp;8&amp;K01+020IRRIGATION TERM CONTRACT- BILL OF QUANTITIES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45"/>
  <sheetViews>
    <sheetView view="pageLayout" topLeftCell="A33" zoomScaleNormal="100" zoomScaleSheetLayoutView="118" workbookViewId="0">
      <selection activeCell="A33" sqref="A33:G34"/>
    </sheetView>
  </sheetViews>
  <sheetFormatPr defaultColWidth="9.08984375" defaultRowHeight="22.5" customHeight="1" x14ac:dyDescent="0.35"/>
  <cols>
    <col min="1" max="1" width="13.08984375" style="54" customWidth="1"/>
    <col min="2" max="2" width="15.453125" style="26" bestFit="1" customWidth="1"/>
    <col min="3" max="3" width="66.54296875" style="37" customWidth="1"/>
    <col min="4" max="4" width="8.54296875" style="38" customWidth="1"/>
    <col min="5" max="5" width="10.0898437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300"/>
      <c r="B2" s="141"/>
      <c r="C2" s="246" t="s">
        <v>4985</v>
      </c>
      <c r="D2" s="276"/>
      <c r="E2" s="276"/>
      <c r="F2" s="277"/>
      <c r="G2" s="278"/>
    </row>
    <row r="3" spans="1:7" ht="22.5" customHeight="1" x14ac:dyDescent="0.35">
      <c r="A3" s="249"/>
      <c r="B3" s="250"/>
      <c r="C3" s="245"/>
      <c r="D3" s="250"/>
      <c r="E3" s="250"/>
      <c r="F3" s="250"/>
      <c r="G3" s="251"/>
    </row>
    <row r="4" spans="1:7" ht="154.5" customHeight="1" x14ac:dyDescent="0.35">
      <c r="A4" s="299" t="s">
        <v>4963</v>
      </c>
      <c r="B4" s="139"/>
      <c r="C4" s="138" t="s">
        <v>5027</v>
      </c>
      <c r="D4" s="250"/>
      <c r="E4" s="250"/>
      <c r="F4" s="250"/>
      <c r="G4" s="251"/>
    </row>
    <row r="5" spans="1:7" ht="28.25" customHeight="1" x14ac:dyDescent="0.35">
      <c r="A5" s="249"/>
      <c r="B5" s="250"/>
      <c r="C5" s="245"/>
      <c r="D5" s="250"/>
      <c r="E5" s="250"/>
      <c r="F5" s="253"/>
      <c r="G5" s="251"/>
    </row>
    <row r="6" spans="1:7" ht="28.25" customHeight="1" x14ac:dyDescent="0.35">
      <c r="A6" s="249" t="s">
        <v>4964</v>
      </c>
      <c r="B6" s="250"/>
      <c r="C6" s="306" t="s">
        <v>5028</v>
      </c>
      <c r="D6" s="250" t="s">
        <v>5100</v>
      </c>
      <c r="E6" s="250">
        <v>1</v>
      </c>
      <c r="F6" s="253"/>
      <c r="G6" s="251"/>
    </row>
    <row r="7" spans="1:7" ht="28.25" customHeight="1" x14ac:dyDescent="0.35">
      <c r="A7" s="249" t="s">
        <v>4965</v>
      </c>
      <c r="B7" s="250"/>
      <c r="C7" s="306" t="s">
        <v>5033</v>
      </c>
      <c r="D7" s="250" t="s">
        <v>5100</v>
      </c>
      <c r="E7" s="250">
        <v>1</v>
      </c>
      <c r="F7" s="250"/>
      <c r="G7" s="251"/>
    </row>
    <row r="8" spans="1:7" ht="28.25" customHeight="1" x14ac:dyDescent="0.35">
      <c r="A8" s="249" t="s">
        <v>4966</v>
      </c>
      <c r="B8" s="250"/>
      <c r="C8" s="306" t="s">
        <v>5029</v>
      </c>
      <c r="D8" s="250" t="s">
        <v>5100</v>
      </c>
      <c r="E8" s="250">
        <v>1</v>
      </c>
      <c r="F8" s="250"/>
      <c r="G8" s="251"/>
    </row>
    <row r="9" spans="1:7" ht="28.25" customHeight="1" x14ac:dyDescent="0.35">
      <c r="A9" s="249" t="s">
        <v>4967</v>
      </c>
      <c r="B9" s="250"/>
      <c r="C9" s="306" t="s">
        <v>5030</v>
      </c>
      <c r="D9" s="250" t="s">
        <v>5100</v>
      </c>
      <c r="E9" s="250">
        <v>1</v>
      </c>
      <c r="F9" s="250"/>
      <c r="G9" s="251"/>
    </row>
    <row r="10" spans="1:7" ht="28.25" customHeight="1" x14ac:dyDescent="0.35">
      <c r="A10" s="249" t="s">
        <v>6615</v>
      </c>
      <c r="B10" s="250"/>
      <c r="C10" s="306" t="s">
        <v>5031</v>
      </c>
      <c r="D10" s="250" t="s">
        <v>5100</v>
      </c>
      <c r="E10" s="250">
        <v>1</v>
      </c>
      <c r="F10" s="250"/>
      <c r="G10" s="251"/>
    </row>
    <row r="11" spans="1:7" ht="28.25" customHeight="1" x14ac:dyDescent="0.35">
      <c r="A11" s="249" t="s">
        <v>6616</v>
      </c>
      <c r="B11" s="250"/>
      <c r="C11" s="306" t="s">
        <v>5032</v>
      </c>
      <c r="D11" s="250" t="s">
        <v>5100</v>
      </c>
      <c r="E11" s="250">
        <v>1</v>
      </c>
      <c r="F11" s="250"/>
      <c r="G11" s="251"/>
    </row>
    <row r="12" spans="1:7" ht="28.25" customHeight="1" x14ac:dyDescent="0.35">
      <c r="A12" s="249"/>
      <c r="B12" s="250"/>
      <c r="C12" s="257"/>
      <c r="D12" s="258"/>
      <c r="E12" s="258"/>
      <c r="F12" s="253"/>
      <c r="G12" s="251"/>
    </row>
    <row r="13" spans="1:7" ht="28.25" customHeight="1" x14ac:dyDescent="0.35">
      <c r="A13" s="249" t="s">
        <v>6617</v>
      </c>
      <c r="B13" s="250"/>
      <c r="C13" s="306" t="s">
        <v>5023</v>
      </c>
      <c r="D13" s="258" t="s">
        <v>10</v>
      </c>
      <c r="E13" s="258">
        <v>1</v>
      </c>
      <c r="F13" s="253"/>
      <c r="G13" s="251"/>
    </row>
    <row r="14" spans="1:7" ht="28.25" customHeight="1" x14ac:dyDescent="0.35">
      <c r="A14" s="249" t="s">
        <v>6618</v>
      </c>
      <c r="B14" s="250"/>
      <c r="C14" s="306" t="s">
        <v>5022</v>
      </c>
      <c r="D14" s="258" t="s">
        <v>10</v>
      </c>
      <c r="E14" s="258">
        <v>1</v>
      </c>
      <c r="F14" s="250"/>
      <c r="G14" s="251"/>
    </row>
    <row r="15" spans="1:7" ht="28.25" customHeight="1" x14ac:dyDescent="0.35">
      <c r="A15" s="249" t="s">
        <v>4968</v>
      </c>
      <c r="B15" s="250"/>
      <c r="C15" s="257" t="s">
        <v>5020</v>
      </c>
      <c r="D15" s="258" t="s">
        <v>10</v>
      </c>
      <c r="E15" s="258">
        <v>1</v>
      </c>
      <c r="F15" s="250"/>
      <c r="G15" s="251"/>
    </row>
    <row r="16" spans="1:7" ht="28.25" customHeight="1" x14ac:dyDescent="0.35">
      <c r="A16" s="249" t="s">
        <v>4969</v>
      </c>
      <c r="B16" s="250"/>
      <c r="C16" s="306" t="s">
        <v>5021</v>
      </c>
      <c r="D16" s="258" t="s">
        <v>10</v>
      </c>
      <c r="E16" s="258">
        <v>1</v>
      </c>
      <c r="F16" s="250"/>
      <c r="G16" s="251"/>
    </row>
    <row r="17" spans="1:7" ht="28.25" customHeight="1" x14ac:dyDescent="0.35">
      <c r="A17" s="249" t="s">
        <v>4970</v>
      </c>
      <c r="B17" s="250"/>
      <c r="C17" s="257" t="s">
        <v>5024</v>
      </c>
      <c r="D17" s="258" t="s">
        <v>10</v>
      </c>
      <c r="E17" s="258">
        <v>1</v>
      </c>
      <c r="F17" s="253"/>
      <c r="G17" s="251"/>
    </row>
    <row r="18" spans="1:7" ht="28.25" customHeight="1" x14ac:dyDescent="0.35">
      <c r="A18" s="249" t="s">
        <v>4971</v>
      </c>
      <c r="B18" s="250"/>
      <c r="C18" s="306" t="s">
        <v>5025</v>
      </c>
      <c r="D18" s="258" t="s">
        <v>10</v>
      </c>
      <c r="E18" s="258">
        <v>1</v>
      </c>
      <c r="F18" s="253"/>
      <c r="G18" s="251"/>
    </row>
    <row r="19" spans="1:7" ht="28.25" customHeight="1" x14ac:dyDescent="0.35">
      <c r="A19" s="249" t="s">
        <v>4972</v>
      </c>
      <c r="B19" s="250"/>
      <c r="C19" s="257" t="s">
        <v>5026</v>
      </c>
      <c r="D19" s="258" t="s">
        <v>10</v>
      </c>
      <c r="E19" s="258">
        <v>1</v>
      </c>
      <c r="F19" s="253"/>
      <c r="G19" s="251"/>
    </row>
    <row r="20" spans="1:7" ht="22.5" customHeight="1" x14ac:dyDescent="0.35">
      <c r="A20" s="249"/>
      <c r="B20" s="250"/>
      <c r="C20" s="310"/>
      <c r="D20" s="258"/>
      <c r="E20" s="258"/>
      <c r="F20" s="253"/>
      <c r="G20" s="251"/>
    </row>
    <row r="21" spans="1:7" ht="22.5" customHeight="1" x14ac:dyDescent="0.35">
      <c r="A21" s="249"/>
      <c r="B21" s="250"/>
      <c r="C21" s="311" t="s">
        <v>6162</v>
      </c>
      <c r="D21" s="258"/>
      <c r="E21" s="258"/>
      <c r="F21" s="250"/>
      <c r="G21" s="251"/>
    </row>
    <row r="22" spans="1:7" ht="51" customHeight="1" x14ac:dyDescent="0.35">
      <c r="A22" s="249" t="s">
        <v>4973</v>
      </c>
      <c r="B22" s="250"/>
      <c r="C22" s="310" t="s">
        <v>6163</v>
      </c>
      <c r="D22" s="258" t="s">
        <v>6161</v>
      </c>
      <c r="E22" s="258">
        <v>1</v>
      </c>
      <c r="F22" s="250">
        <v>200000</v>
      </c>
      <c r="G22" s="251">
        <f>F22*E22</f>
        <v>200000</v>
      </c>
    </row>
    <row r="23" spans="1:7" ht="22.5" customHeight="1" x14ac:dyDescent="0.35">
      <c r="A23" s="249" t="s">
        <v>4974</v>
      </c>
      <c r="B23" s="250"/>
      <c r="C23" s="310" t="s">
        <v>6160</v>
      </c>
      <c r="D23" s="258" t="s">
        <v>5669</v>
      </c>
      <c r="E23" s="258">
        <f>F22</f>
        <v>200000</v>
      </c>
      <c r="F23" s="253"/>
      <c r="G23" s="251"/>
    </row>
    <row r="24" spans="1:7" ht="33" customHeight="1" x14ac:dyDescent="0.35">
      <c r="A24" s="249" t="s">
        <v>4975</v>
      </c>
      <c r="B24" s="250"/>
      <c r="C24" s="310" t="s">
        <v>6159</v>
      </c>
      <c r="D24" s="258" t="s">
        <v>6161</v>
      </c>
      <c r="E24" s="258">
        <v>1</v>
      </c>
      <c r="F24" s="250">
        <v>6000000</v>
      </c>
      <c r="G24" s="251">
        <f>F24*E24</f>
        <v>6000000</v>
      </c>
    </row>
    <row r="25" spans="1:7" ht="25.5" customHeight="1" x14ac:dyDescent="0.35">
      <c r="A25" s="249" t="s">
        <v>4976</v>
      </c>
      <c r="B25" s="250"/>
      <c r="C25" s="310" t="s">
        <v>6160</v>
      </c>
      <c r="D25" s="258" t="s">
        <v>5669</v>
      </c>
      <c r="E25" s="258">
        <f>F24</f>
        <v>6000000</v>
      </c>
      <c r="F25" s="253"/>
      <c r="G25" s="251"/>
    </row>
    <row r="26" spans="1:7" ht="22.5" customHeight="1" x14ac:dyDescent="0.35">
      <c r="A26" s="249"/>
      <c r="B26" s="250"/>
      <c r="C26" s="255"/>
      <c r="D26" s="258"/>
      <c r="E26" s="258"/>
      <c r="F26" s="253"/>
      <c r="G26" s="251"/>
    </row>
    <row r="27" spans="1:7" ht="21.75" customHeight="1" x14ac:dyDescent="0.35">
      <c r="A27" s="249" t="s">
        <v>4977</v>
      </c>
      <c r="B27" s="250"/>
      <c r="C27" s="312" t="s">
        <v>6164</v>
      </c>
      <c r="D27" s="258"/>
      <c r="E27" s="258"/>
      <c r="F27" s="250"/>
      <c r="G27" s="251"/>
    </row>
    <row r="28" spans="1:7" ht="20.9" customHeight="1" x14ac:dyDescent="0.35">
      <c r="A28" s="249" t="s">
        <v>4978</v>
      </c>
      <c r="B28" s="250"/>
      <c r="C28" s="310" t="s">
        <v>6389</v>
      </c>
      <c r="D28" s="258" t="s">
        <v>6290</v>
      </c>
      <c r="E28" s="258">
        <v>1</v>
      </c>
      <c r="F28" s="250"/>
      <c r="G28" s="251"/>
    </row>
    <row r="29" spans="1:7" ht="20.9" customHeight="1" x14ac:dyDescent="0.35">
      <c r="A29" s="249" t="s">
        <v>4979</v>
      </c>
      <c r="B29" s="250"/>
      <c r="C29" s="310" t="s">
        <v>6390</v>
      </c>
      <c r="D29" s="258" t="s">
        <v>6290</v>
      </c>
      <c r="E29" s="258">
        <v>1</v>
      </c>
      <c r="F29" s="250"/>
      <c r="G29" s="251"/>
    </row>
    <row r="30" spans="1:7" ht="110.4" customHeight="1" x14ac:dyDescent="0.35">
      <c r="A30" s="249"/>
      <c r="B30" s="250"/>
      <c r="C30" s="257" t="s">
        <v>6397</v>
      </c>
      <c r="D30" s="258"/>
      <c r="E30" s="258"/>
      <c r="F30" s="253"/>
      <c r="G30" s="251"/>
    </row>
    <row r="31" spans="1:7" ht="20.9" customHeight="1" x14ac:dyDescent="0.35">
      <c r="A31" s="249" t="s">
        <v>4980</v>
      </c>
      <c r="B31" s="250"/>
      <c r="C31" s="310" t="s">
        <v>6396</v>
      </c>
      <c r="D31" s="258" t="s">
        <v>5100</v>
      </c>
      <c r="E31" s="258">
        <v>1</v>
      </c>
      <c r="F31" s="250"/>
      <c r="G31" s="251"/>
    </row>
    <row r="32" spans="1:7" ht="20.9" customHeight="1" thickBot="1" x14ac:dyDescent="0.4">
      <c r="A32" s="249" t="s">
        <v>4981</v>
      </c>
      <c r="B32" s="250"/>
      <c r="C32" s="310" t="s">
        <v>6395</v>
      </c>
      <c r="D32" s="258" t="s">
        <v>5100</v>
      </c>
      <c r="E32" s="258">
        <v>1</v>
      </c>
      <c r="F32" s="250"/>
      <c r="G32" s="251"/>
    </row>
    <row r="33" spans="1:7" ht="20.9" customHeight="1" thickBot="1" x14ac:dyDescent="0.4">
      <c r="A33" s="149" t="s">
        <v>6619</v>
      </c>
      <c r="B33" s="150"/>
      <c r="C33" s="151" t="s">
        <v>6505</v>
      </c>
      <c r="D33" s="152"/>
      <c r="E33" s="152"/>
      <c r="F33" s="152"/>
      <c r="G33" s="153"/>
    </row>
    <row r="34" spans="1:7" ht="20.9" customHeight="1" thickBot="1" x14ac:dyDescent="0.4">
      <c r="A34" s="149" t="s">
        <v>6619</v>
      </c>
      <c r="B34" s="150"/>
      <c r="C34" s="151" t="s">
        <v>6507</v>
      </c>
      <c r="D34" s="152"/>
      <c r="E34" s="152"/>
      <c r="F34" s="152"/>
      <c r="G34" s="153"/>
    </row>
    <row r="35" spans="1:7" ht="20.9" customHeight="1" x14ac:dyDescent="0.35">
      <c r="A35" s="249" t="s">
        <v>4982</v>
      </c>
      <c r="B35" s="250"/>
      <c r="C35" s="310" t="s">
        <v>6394</v>
      </c>
      <c r="D35" s="258" t="s">
        <v>5100</v>
      </c>
      <c r="E35" s="258">
        <v>1</v>
      </c>
      <c r="F35" s="250"/>
      <c r="G35" s="251"/>
    </row>
    <row r="36" spans="1:7" ht="20.9" customHeight="1" x14ac:dyDescent="0.35">
      <c r="A36" s="249" t="s">
        <v>4983</v>
      </c>
      <c r="B36" s="250"/>
      <c r="C36" s="310" t="s">
        <v>6391</v>
      </c>
      <c r="D36" s="258" t="s">
        <v>5100</v>
      </c>
      <c r="E36" s="258">
        <v>1</v>
      </c>
      <c r="F36" s="250"/>
      <c r="G36" s="251"/>
    </row>
    <row r="37" spans="1:7" ht="20.9" customHeight="1" x14ac:dyDescent="0.35">
      <c r="A37" s="249" t="s">
        <v>4984</v>
      </c>
      <c r="B37" s="250"/>
      <c r="C37" s="310" t="s">
        <v>6392</v>
      </c>
      <c r="D37" s="258" t="s">
        <v>5100</v>
      </c>
      <c r="E37" s="258">
        <v>1</v>
      </c>
      <c r="F37" s="250"/>
      <c r="G37" s="251"/>
    </row>
    <row r="38" spans="1:7" ht="20.9" customHeight="1" x14ac:dyDescent="0.35">
      <c r="A38" s="249" t="s">
        <v>6398</v>
      </c>
      <c r="B38" s="250"/>
      <c r="C38" s="310" t="s">
        <v>6393</v>
      </c>
      <c r="D38" s="258" t="s">
        <v>5100</v>
      </c>
      <c r="E38" s="258">
        <v>1</v>
      </c>
      <c r="F38" s="250"/>
      <c r="G38" s="251"/>
    </row>
    <row r="39" spans="1:7" ht="20.9" customHeight="1" x14ac:dyDescent="0.35">
      <c r="A39" s="249"/>
      <c r="B39" s="250"/>
      <c r="C39" s="310"/>
      <c r="D39" s="258"/>
      <c r="E39" s="258"/>
      <c r="F39" s="250"/>
      <c r="G39" s="251"/>
    </row>
    <row r="40" spans="1:7" ht="20.9" customHeight="1" x14ac:dyDescent="0.35">
      <c r="A40" s="249" t="s">
        <v>6469</v>
      </c>
      <c r="B40" s="250"/>
      <c r="C40" s="312" t="s">
        <v>6470</v>
      </c>
      <c r="D40" s="258"/>
      <c r="E40" s="258"/>
      <c r="F40" s="250"/>
      <c r="G40" s="251"/>
    </row>
    <row r="41" spans="1:7" ht="38.15" customHeight="1" x14ac:dyDescent="0.35">
      <c r="A41" s="249"/>
      <c r="B41" s="250"/>
      <c r="C41" s="310" t="s">
        <v>6471</v>
      </c>
      <c r="D41" s="258"/>
      <c r="E41" s="258"/>
      <c r="F41" s="250"/>
      <c r="G41" s="251"/>
    </row>
    <row r="42" spans="1:7" ht="20.9" customHeight="1" x14ac:dyDescent="0.35">
      <c r="A42" s="249" t="s">
        <v>6472</v>
      </c>
      <c r="B42" s="250"/>
      <c r="C42" s="310" t="s">
        <v>6473</v>
      </c>
      <c r="D42" s="258" t="s">
        <v>6614</v>
      </c>
      <c r="E42" s="258">
        <v>1000</v>
      </c>
      <c r="F42" s="250"/>
      <c r="G42" s="251"/>
    </row>
    <row r="43" spans="1:7" ht="20.9" customHeight="1" x14ac:dyDescent="0.35">
      <c r="A43" s="249" t="s">
        <v>6475</v>
      </c>
      <c r="B43" s="250"/>
      <c r="C43" s="310" t="s">
        <v>6474</v>
      </c>
      <c r="D43" s="258" t="s">
        <v>6614</v>
      </c>
      <c r="E43" s="258">
        <v>1000</v>
      </c>
      <c r="F43" s="250"/>
      <c r="G43" s="251"/>
    </row>
    <row r="44" spans="1:7" ht="20.9" customHeight="1" thickBot="1" x14ac:dyDescent="0.4">
      <c r="A44" s="313"/>
      <c r="B44" s="314"/>
      <c r="C44" s="315"/>
      <c r="D44" s="316"/>
      <c r="E44" s="316"/>
      <c r="F44" s="314"/>
      <c r="G44" s="317"/>
    </row>
    <row r="45" spans="1:7" ht="20.9" customHeight="1" thickBot="1" x14ac:dyDescent="0.4">
      <c r="A45" s="267"/>
      <c r="B45" s="268"/>
      <c r="C45" s="318" t="s">
        <v>4954</v>
      </c>
      <c r="D45" s="319"/>
      <c r="E45" s="319"/>
      <c r="F45" s="268"/>
      <c r="G45" s="320"/>
    </row>
  </sheetData>
  <phoneticPr fontId="21" type="noConversion"/>
  <printOptions horizontalCentered="1"/>
  <pageMargins left="0.23622047244094491" right="0.23622047244094491" top="0.74803149606299213" bottom="0.74803149606299213" header="0.31496062992125984" footer="0.31496062992125984"/>
  <pageSetup paperSize="9" scale="67" fitToHeight="0" orientation="portrait" r:id="rId1"/>
  <headerFooter>
    <oddHeader>&amp;C&amp;"Bookman Old Style,Regular"&amp;8&amp;K01+020IRRIGATION TERM CONTRACT- BILL OF QUANTITIES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B20F-1AC6-4920-91DF-5589DFB62B97}">
  <dimension ref="A1:G48"/>
  <sheetViews>
    <sheetView view="pageLayout" topLeftCell="A6" zoomScaleNormal="100" zoomScaleSheetLayoutView="100" workbookViewId="0">
      <selection activeCell="C10" sqref="C10"/>
    </sheetView>
  </sheetViews>
  <sheetFormatPr defaultColWidth="8.90625" defaultRowHeight="12.5" x14ac:dyDescent="0.25"/>
  <cols>
    <col min="1" max="1" width="9" style="71" bestFit="1" customWidth="1"/>
    <col min="2" max="2" width="12.08984375" style="71" bestFit="1" customWidth="1"/>
    <col min="3" max="3" width="52.453125" style="71" bestFit="1" customWidth="1"/>
    <col min="4" max="4" width="8.90625" style="71"/>
    <col min="5" max="5" width="7.08984375" style="114" customWidth="1"/>
    <col min="6" max="6" width="16.08984375" style="71" customWidth="1"/>
    <col min="7" max="7" width="18.453125" style="105" customWidth="1"/>
    <col min="8" max="16384" width="8.90625" style="71"/>
  </cols>
  <sheetData>
    <row r="1" spans="1:7" ht="13" x14ac:dyDescent="0.3">
      <c r="A1" s="68"/>
      <c r="B1" s="68"/>
      <c r="C1" s="68"/>
      <c r="D1" s="68"/>
      <c r="E1" s="106"/>
      <c r="F1" s="69"/>
      <c r="G1" s="70"/>
    </row>
    <row r="2" spans="1:7" ht="13" x14ac:dyDescent="0.3">
      <c r="A2" s="72" t="s">
        <v>6336</v>
      </c>
      <c r="B2" s="72" t="s">
        <v>6337</v>
      </c>
      <c r="C2" s="72" t="s">
        <v>12</v>
      </c>
      <c r="D2" s="72" t="s">
        <v>1</v>
      </c>
      <c r="E2" s="107" t="s">
        <v>6338</v>
      </c>
      <c r="F2" s="73" t="s">
        <v>6339</v>
      </c>
      <c r="G2" s="74" t="s">
        <v>3</v>
      </c>
    </row>
    <row r="3" spans="1:7" ht="13" x14ac:dyDescent="0.3">
      <c r="A3" s="75"/>
      <c r="B3" s="75"/>
      <c r="C3" s="75"/>
      <c r="D3" s="75"/>
      <c r="E3" s="108"/>
      <c r="F3" s="76"/>
      <c r="G3" s="77"/>
    </row>
    <row r="4" spans="1:7" ht="13" x14ac:dyDescent="0.3">
      <c r="A4" s="78"/>
      <c r="B4" s="72" t="s">
        <v>6340</v>
      </c>
      <c r="C4" s="79" t="s">
        <v>6357</v>
      </c>
      <c r="D4" s="78"/>
      <c r="E4" s="109"/>
      <c r="F4" s="80"/>
      <c r="G4" s="81"/>
    </row>
    <row r="5" spans="1:7" ht="13" x14ac:dyDescent="0.3">
      <c r="A5" s="78"/>
      <c r="B5" s="72"/>
      <c r="C5" s="79" t="s">
        <v>6358</v>
      </c>
      <c r="D5" s="78"/>
      <c r="E5" s="109"/>
      <c r="F5" s="80"/>
      <c r="G5" s="81"/>
    </row>
    <row r="6" spans="1:7" ht="13" x14ac:dyDescent="0.3">
      <c r="A6" s="72"/>
      <c r="B6" s="72"/>
      <c r="C6" s="72"/>
      <c r="D6" s="72"/>
      <c r="E6" s="110"/>
      <c r="F6" s="73"/>
      <c r="G6" s="74"/>
    </row>
    <row r="7" spans="1:7" ht="13" x14ac:dyDescent="0.3">
      <c r="A7" s="83" t="s">
        <v>6362</v>
      </c>
      <c r="B7" s="78"/>
      <c r="C7" s="98" t="s">
        <v>6341</v>
      </c>
      <c r="D7" s="84"/>
      <c r="E7" s="110"/>
      <c r="F7" s="82"/>
      <c r="G7" s="93"/>
    </row>
    <row r="8" spans="1:7" x14ac:dyDescent="0.25">
      <c r="A8" s="99"/>
      <c r="B8" s="97"/>
      <c r="C8" s="97"/>
      <c r="D8" s="83"/>
      <c r="E8" s="110"/>
      <c r="F8" s="82"/>
      <c r="G8" s="93"/>
    </row>
    <row r="9" spans="1:7" ht="13" x14ac:dyDescent="0.3">
      <c r="A9" s="83"/>
      <c r="B9" s="78"/>
      <c r="C9" s="98" t="s">
        <v>6342</v>
      </c>
      <c r="D9" s="84"/>
      <c r="E9" s="110"/>
      <c r="F9" s="82"/>
      <c r="G9" s="93"/>
    </row>
    <row r="10" spans="1:7" ht="13" x14ac:dyDescent="0.3">
      <c r="A10" s="83"/>
      <c r="B10" s="100"/>
      <c r="C10" s="96" t="s">
        <v>6359</v>
      </c>
      <c r="D10" s="84"/>
      <c r="E10" s="110"/>
      <c r="F10" s="82"/>
      <c r="G10" s="93"/>
    </row>
    <row r="11" spans="1:7" ht="16" x14ac:dyDescent="0.25">
      <c r="A11" s="83" t="str">
        <f>A7&amp;".1"</f>
        <v>N.1</v>
      </c>
      <c r="B11" s="78"/>
      <c r="C11" s="96" t="s">
        <v>6343</v>
      </c>
      <c r="D11" s="78" t="s">
        <v>5100</v>
      </c>
      <c r="E11" s="110">
        <v>1</v>
      </c>
      <c r="F11" s="80"/>
      <c r="G11" s="81" t="str">
        <f>IF(F11&gt;0,E11*F11,"")</f>
        <v/>
      </c>
    </row>
    <row r="12" spans="1:7" ht="13" x14ac:dyDescent="0.3">
      <c r="A12" s="83"/>
      <c r="B12" s="95"/>
      <c r="C12" s="98"/>
      <c r="D12" s="84"/>
      <c r="E12" s="111"/>
      <c r="F12" s="82"/>
      <c r="G12" s="81"/>
    </row>
    <row r="13" spans="1:7" ht="13" x14ac:dyDescent="0.3">
      <c r="A13" s="83"/>
      <c r="B13" s="78"/>
      <c r="C13" s="98" t="s">
        <v>6344</v>
      </c>
      <c r="D13" s="84"/>
      <c r="E13" s="111"/>
      <c r="F13" s="82"/>
      <c r="G13" s="81"/>
    </row>
    <row r="14" spans="1:7" ht="13" x14ac:dyDescent="0.3">
      <c r="A14" s="83"/>
      <c r="B14" s="95"/>
      <c r="C14" s="96" t="s">
        <v>6372</v>
      </c>
      <c r="D14" s="84"/>
      <c r="E14" s="111"/>
      <c r="F14" s="82"/>
      <c r="G14" s="93"/>
    </row>
    <row r="15" spans="1:7" ht="13" x14ac:dyDescent="0.3">
      <c r="A15" s="83"/>
      <c r="B15" s="95"/>
      <c r="C15" s="98" t="s">
        <v>6345</v>
      </c>
      <c r="D15" s="84"/>
      <c r="E15" s="111"/>
      <c r="F15" s="82"/>
      <c r="G15" s="93"/>
    </row>
    <row r="16" spans="1:7" ht="13" x14ac:dyDescent="0.3">
      <c r="A16" s="83"/>
      <c r="B16" s="95"/>
      <c r="C16" s="96"/>
      <c r="D16" s="84"/>
      <c r="E16" s="111"/>
      <c r="F16" s="82"/>
      <c r="G16" s="93"/>
    </row>
    <row r="17" spans="1:7" x14ac:dyDescent="0.25">
      <c r="A17" s="83" t="str">
        <f>A7&amp;".2"</f>
        <v>N.2</v>
      </c>
      <c r="B17" s="78"/>
      <c r="C17" s="99" t="s">
        <v>6346</v>
      </c>
      <c r="D17" s="78" t="s">
        <v>5100</v>
      </c>
      <c r="E17" s="110">
        <v>1</v>
      </c>
      <c r="F17" s="80"/>
      <c r="G17" s="81" t="str">
        <f>IF(F17&gt;0,E17*F17,"")</f>
        <v/>
      </c>
    </row>
    <row r="18" spans="1:7" x14ac:dyDescent="0.25">
      <c r="A18" s="78"/>
      <c r="B18" s="78"/>
      <c r="C18" s="82"/>
      <c r="D18" s="78"/>
      <c r="E18" s="110"/>
      <c r="F18" s="82"/>
      <c r="G18" s="81"/>
    </row>
    <row r="19" spans="1:7" x14ac:dyDescent="0.25">
      <c r="A19" s="83" t="str">
        <f>A7&amp;".3"</f>
        <v>N.3</v>
      </c>
      <c r="B19" s="78"/>
      <c r="C19" s="99" t="s">
        <v>6347</v>
      </c>
      <c r="D19" s="78" t="s">
        <v>5100</v>
      </c>
      <c r="E19" s="110">
        <v>1</v>
      </c>
      <c r="F19" s="80"/>
      <c r="G19" s="81" t="str">
        <f>IF(F19&gt;0,E19*F19,"")</f>
        <v/>
      </c>
    </row>
    <row r="20" spans="1:7" x14ac:dyDescent="0.25">
      <c r="A20" s="78"/>
      <c r="B20" s="78"/>
      <c r="C20" s="82"/>
      <c r="D20" s="78"/>
      <c r="E20" s="110"/>
      <c r="F20" s="82"/>
      <c r="G20" s="93"/>
    </row>
    <row r="21" spans="1:7" x14ac:dyDescent="0.25">
      <c r="A21" s="83" t="str">
        <f>A7&amp;".4"</f>
        <v>N.4</v>
      </c>
      <c r="B21" s="78"/>
      <c r="C21" s="99" t="s">
        <v>6348</v>
      </c>
      <c r="D21" s="78" t="s">
        <v>5100</v>
      </c>
      <c r="E21" s="110">
        <v>1</v>
      </c>
      <c r="F21" s="80"/>
      <c r="G21" s="81" t="str">
        <f>IF(F21&gt;0,E21*F21,"")</f>
        <v/>
      </c>
    </row>
    <row r="22" spans="1:7" x14ac:dyDescent="0.25">
      <c r="A22" s="78"/>
      <c r="B22" s="78"/>
      <c r="C22" s="82"/>
      <c r="D22" s="78"/>
      <c r="E22" s="110"/>
      <c r="F22" s="82"/>
      <c r="G22" s="81"/>
    </row>
    <row r="23" spans="1:7" x14ac:dyDescent="0.25">
      <c r="A23" s="83" t="str">
        <f>A7&amp;".5"</f>
        <v>N.5</v>
      </c>
      <c r="B23" s="78"/>
      <c r="C23" s="99" t="s">
        <v>6349</v>
      </c>
      <c r="D23" s="78" t="s">
        <v>5100</v>
      </c>
      <c r="E23" s="110">
        <v>1</v>
      </c>
      <c r="F23" s="80"/>
      <c r="G23" s="81" t="str">
        <f>IF(F23&gt;0,E23*F23,"")</f>
        <v/>
      </c>
    </row>
    <row r="24" spans="1:7" ht="13" x14ac:dyDescent="0.3">
      <c r="A24" s="78"/>
      <c r="B24" s="78"/>
      <c r="C24" s="82"/>
      <c r="D24" s="84"/>
      <c r="E24" s="110"/>
      <c r="F24" s="82"/>
      <c r="G24" s="81" t="str">
        <f>IF(F24&gt;0,F24*G24,"")</f>
        <v/>
      </c>
    </row>
    <row r="25" spans="1:7" ht="13" x14ac:dyDescent="0.25">
      <c r="A25" s="83"/>
      <c r="B25" s="78"/>
      <c r="C25" s="98" t="s">
        <v>6350</v>
      </c>
      <c r="D25" s="78"/>
      <c r="E25" s="110"/>
      <c r="F25" s="82"/>
      <c r="G25" s="93"/>
    </row>
    <row r="26" spans="1:7" x14ac:dyDescent="0.25">
      <c r="A26" s="78"/>
      <c r="B26" s="78"/>
      <c r="C26" s="96" t="s">
        <v>6360</v>
      </c>
      <c r="D26" s="78"/>
      <c r="E26" s="110"/>
      <c r="F26" s="82"/>
      <c r="G26" s="93"/>
    </row>
    <row r="27" spans="1:7" ht="13" x14ac:dyDescent="0.25">
      <c r="A27" s="78"/>
      <c r="B27" s="78"/>
      <c r="C27" s="98" t="s">
        <v>6351</v>
      </c>
      <c r="D27" s="78"/>
      <c r="E27" s="110"/>
      <c r="F27" s="82"/>
      <c r="G27" s="93"/>
    </row>
    <row r="28" spans="1:7" ht="13" x14ac:dyDescent="0.25">
      <c r="A28" s="78"/>
      <c r="B28" s="78"/>
      <c r="C28" s="98"/>
      <c r="D28" s="78"/>
      <c r="E28" s="110"/>
      <c r="F28" s="82"/>
      <c r="G28" s="93"/>
    </row>
    <row r="29" spans="1:7" x14ac:dyDescent="0.25">
      <c r="A29" s="83" t="str">
        <f>A7&amp;".6"</f>
        <v>N.6</v>
      </c>
      <c r="B29" s="78"/>
      <c r="C29" s="82" t="s">
        <v>6352</v>
      </c>
      <c r="D29" s="78" t="s">
        <v>5100</v>
      </c>
      <c r="E29" s="110">
        <v>1</v>
      </c>
      <c r="F29" s="80"/>
      <c r="G29" s="81" t="str">
        <f>IF(F29&gt;0,E29*F29,"")</f>
        <v/>
      </c>
    </row>
    <row r="30" spans="1:7" x14ac:dyDescent="0.25">
      <c r="A30" s="78"/>
      <c r="B30" s="82"/>
      <c r="C30" s="82"/>
      <c r="D30" s="82"/>
      <c r="E30" s="110"/>
      <c r="F30" s="82"/>
      <c r="G30" s="81"/>
    </row>
    <row r="31" spans="1:7" x14ac:dyDescent="0.25">
      <c r="A31" s="83" t="str">
        <f>A7&amp;".7"</f>
        <v>N.7</v>
      </c>
      <c r="B31" s="78"/>
      <c r="C31" s="82" t="s">
        <v>6353</v>
      </c>
      <c r="D31" s="78" t="s">
        <v>5100</v>
      </c>
      <c r="E31" s="110">
        <v>1</v>
      </c>
      <c r="F31" s="80"/>
      <c r="G31" s="81" t="str">
        <f>IF(F31&gt;0,E31*F31,"")</f>
        <v/>
      </c>
    </row>
    <row r="32" spans="1:7" ht="13" x14ac:dyDescent="0.3">
      <c r="A32" s="72"/>
      <c r="B32" s="82"/>
      <c r="C32" s="79"/>
      <c r="D32" s="78"/>
      <c r="E32" s="110"/>
      <c r="F32" s="82"/>
      <c r="G32" s="93"/>
    </row>
    <row r="33" spans="1:7" ht="13" x14ac:dyDescent="0.3">
      <c r="A33" s="83" t="str">
        <f>A7&amp;".8"</f>
        <v>N.8</v>
      </c>
      <c r="B33" s="79"/>
      <c r="C33" s="82" t="s">
        <v>6354</v>
      </c>
      <c r="D33" s="78" t="s">
        <v>5100</v>
      </c>
      <c r="E33" s="110">
        <v>1</v>
      </c>
      <c r="F33" s="80"/>
      <c r="G33" s="81" t="str">
        <f>IF(F33&gt;0,E33*F33,"")</f>
        <v/>
      </c>
    </row>
    <row r="34" spans="1:7" ht="13" x14ac:dyDescent="0.3">
      <c r="A34" s="83"/>
      <c r="B34" s="78"/>
      <c r="C34" s="79"/>
      <c r="D34" s="78"/>
      <c r="E34" s="110"/>
      <c r="F34" s="82"/>
      <c r="G34" s="81"/>
    </row>
    <row r="35" spans="1:7" x14ac:dyDescent="0.25">
      <c r="A35" s="83" t="str">
        <f>A7&amp;".9"</f>
        <v>N.9</v>
      </c>
      <c r="B35" s="78"/>
      <c r="C35" s="82" t="s">
        <v>6355</v>
      </c>
      <c r="D35" s="78" t="s">
        <v>5100</v>
      </c>
      <c r="E35" s="110">
        <v>1</v>
      </c>
      <c r="F35" s="80"/>
      <c r="G35" s="81" t="str">
        <f>IF(F35&gt;0,E35*F35,"")</f>
        <v/>
      </c>
    </row>
    <row r="36" spans="1:7" x14ac:dyDescent="0.25">
      <c r="A36" s="83"/>
      <c r="B36" s="78"/>
      <c r="C36" s="82"/>
      <c r="D36" s="78"/>
      <c r="E36" s="110"/>
      <c r="F36" s="80"/>
      <c r="G36" s="81"/>
    </row>
    <row r="37" spans="1:7" ht="13" x14ac:dyDescent="0.3">
      <c r="A37" s="83" t="s">
        <v>6363</v>
      </c>
      <c r="B37" s="97"/>
      <c r="C37" s="82" t="s">
        <v>6373</v>
      </c>
      <c r="D37" s="94" t="s">
        <v>6290</v>
      </c>
      <c r="E37" s="110">
        <v>1</v>
      </c>
      <c r="F37" s="80"/>
      <c r="G37" s="81"/>
    </row>
    <row r="38" spans="1:7" ht="13" x14ac:dyDescent="0.3">
      <c r="A38" s="83"/>
      <c r="B38" s="78"/>
      <c r="C38" s="82"/>
      <c r="D38" s="94"/>
      <c r="E38" s="109"/>
      <c r="F38" s="82"/>
      <c r="G38" s="81"/>
    </row>
    <row r="39" spans="1:7" x14ac:dyDescent="0.25">
      <c r="A39" s="83" t="s">
        <v>6364</v>
      </c>
      <c r="B39" s="97"/>
      <c r="C39" s="82" t="s">
        <v>6374</v>
      </c>
      <c r="D39" s="78" t="s">
        <v>6170</v>
      </c>
      <c r="E39" s="110">
        <v>1</v>
      </c>
      <c r="F39" s="80"/>
      <c r="G39" s="81"/>
    </row>
    <row r="40" spans="1:7" x14ac:dyDescent="0.25">
      <c r="A40" s="82"/>
      <c r="B40" s="82"/>
      <c r="C40" s="82"/>
      <c r="D40" s="78"/>
      <c r="E40" s="111"/>
      <c r="F40" s="80"/>
      <c r="G40" s="93"/>
    </row>
    <row r="41" spans="1:7" x14ac:dyDescent="0.25">
      <c r="A41" s="85"/>
      <c r="B41" s="85"/>
      <c r="C41" s="86"/>
      <c r="D41" s="85"/>
      <c r="E41" s="112"/>
      <c r="F41" s="87"/>
      <c r="G41" s="88"/>
    </row>
    <row r="42" spans="1:7" ht="13" x14ac:dyDescent="0.3">
      <c r="A42" s="78" t="str">
        <f>A7</f>
        <v>N</v>
      </c>
      <c r="B42" s="78"/>
      <c r="C42" s="127" t="s">
        <v>6356</v>
      </c>
      <c r="D42" s="78"/>
      <c r="E42" s="109"/>
      <c r="F42" s="80"/>
      <c r="G42" s="81"/>
    </row>
    <row r="43" spans="1:7" x14ac:dyDescent="0.25">
      <c r="A43" s="89"/>
      <c r="B43" s="89"/>
      <c r="C43" s="90"/>
      <c r="D43" s="89"/>
      <c r="E43" s="113"/>
      <c r="F43" s="91"/>
      <c r="G43" s="92"/>
    </row>
    <row r="44" spans="1:7" x14ac:dyDescent="0.25">
      <c r="G44" s="101"/>
    </row>
    <row r="45" spans="1:7" x14ac:dyDescent="0.25">
      <c r="G45" s="102"/>
    </row>
    <row r="46" spans="1:7" x14ac:dyDescent="0.25">
      <c r="G46" s="102"/>
    </row>
    <row r="47" spans="1:7" x14ac:dyDescent="0.25">
      <c r="G47" s="103"/>
    </row>
    <row r="48" spans="1:7" x14ac:dyDescent="0.25">
      <c r="G48" s="104"/>
    </row>
  </sheetData>
  <phoneticPr fontId="21" type="noConversion"/>
  <printOptions horizontalCentered="1"/>
  <pageMargins left="0.70866141732283472" right="0.70866141732283472" top="0.74803149606299213" bottom="0.74803149606299213" header="0.31496062992125984" footer="0.31496062992125984"/>
  <pageSetup paperSize="9" scale="70" firstPageNumber="40" orientation="portrait" useFirstPageNumber="1" r:id="rId1"/>
  <headerFooter>
    <oddHeader>&amp;LLimpopo Department of Agriculture and Rural Development
Framework Agreement Irrigation Development &amp; Maintenance&amp;R
TENDER NO. ACDP 23/16</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D6A9-0F81-4531-A426-73ECEDED0E7E}">
  <sheetPr>
    <pageSetUpPr fitToPage="1"/>
  </sheetPr>
  <dimension ref="A1:G426"/>
  <sheetViews>
    <sheetView view="pageLayout" topLeftCell="A406" zoomScaleNormal="100" zoomScaleSheetLayoutView="118" workbookViewId="0">
      <selection activeCell="A410" sqref="A410:G411"/>
    </sheetView>
  </sheetViews>
  <sheetFormatPr defaultColWidth="9.08984375" defaultRowHeight="22.5" customHeight="1" x14ac:dyDescent="0.35"/>
  <cols>
    <col min="1" max="1" width="13.08984375" style="54" customWidth="1"/>
    <col min="2" max="2" width="15.453125" style="26" bestFit="1" customWidth="1"/>
    <col min="3" max="3" width="66.54296875" style="37" customWidth="1"/>
    <col min="4" max="4" width="8.54296875" style="38" customWidth="1"/>
    <col min="5" max="5" width="8.54296875" style="39" customWidth="1"/>
    <col min="6" max="6" width="16.54296875" style="40" customWidth="1"/>
    <col min="7" max="7" width="16.54296875" style="26" customWidth="1"/>
    <col min="8" max="16384" width="9.08984375" style="26"/>
  </cols>
  <sheetData>
    <row r="1" spans="1:7" ht="22.5" customHeight="1" thickBot="1" x14ac:dyDescent="0.4">
      <c r="A1" s="247"/>
      <c r="B1" s="22" t="s">
        <v>11</v>
      </c>
      <c r="C1" s="22" t="s">
        <v>12</v>
      </c>
      <c r="D1" s="22" t="s">
        <v>1</v>
      </c>
      <c r="E1" s="22" t="s">
        <v>25</v>
      </c>
      <c r="F1" s="248" t="s">
        <v>2</v>
      </c>
      <c r="G1" s="22" t="s">
        <v>3</v>
      </c>
    </row>
    <row r="2" spans="1:7" ht="22.5" customHeight="1" thickBot="1" x14ac:dyDescent="0.4">
      <c r="A2" s="300"/>
      <c r="B2" s="141"/>
      <c r="C2" s="246" t="s">
        <v>5075</v>
      </c>
      <c r="D2" s="276"/>
      <c r="E2" s="276"/>
      <c r="F2" s="277"/>
      <c r="G2" s="278"/>
    </row>
    <row r="3" spans="1:7" ht="22.5" customHeight="1" x14ac:dyDescent="0.35">
      <c r="A3" s="249"/>
      <c r="B3" s="250"/>
      <c r="C3" s="245"/>
      <c r="D3" s="250"/>
      <c r="E3" s="250"/>
      <c r="F3" s="250"/>
      <c r="G3" s="251"/>
    </row>
    <row r="4" spans="1:7" ht="22.5" customHeight="1" x14ac:dyDescent="0.35">
      <c r="A4" s="249" t="s">
        <v>5034</v>
      </c>
      <c r="B4" s="250"/>
      <c r="C4" s="245" t="s">
        <v>5084</v>
      </c>
      <c r="D4" s="250"/>
      <c r="E4" s="250"/>
      <c r="F4" s="250"/>
      <c r="G4" s="251"/>
    </row>
    <row r="5" spans="1:7" ht="22.5" customHeight="1" x14ac:dyDescent="0.35">
      <c r="A5" s="249"/>
      <c r="B5" s="250"/>
      <c r="C5" s="245"/>
      <c r="D5" s="250"/>
      <c r="E5" s="250"/>
      <c r="F5" s="253"/>
      <c r="G5" s="251"/>
    </row>
    <row r="6" spans="1:7" ht="22.5" customHeight="1" x14ac:dyDescent="0.35">
      <c r="A6" s="249" t="s">
        <v>5035</v>
      </c>
      <c r="B6" s="250"/>
      <c r="C6" s="252" t="s">
        <v>5076</v>
      </c>
      <c r="D6" s="250"/>
      <c r="E6" s="250"/>
      <c r="F6" s="253"/>
      <c r="G6" s="251"/>
    </row>
    <row r="7" spans="1:7" ht="25" x14ac:dyDescent="0.35">
      <c r="A7" s="249" t="s">
        <v>5036</v>
      </c>
      <c r="B7" s="250"/>
      <c r="C7" s="306" t="s">
        <v>5077</v>
      </c>
      <c r="D7" s="258" t="s">
        <v>4205</v>
      </c>
      <c r="E7" s="250">
        <v>1</v>
      </c>
      <c r="F7" s="250"/>
      <c r="G7" s="251"/>
    </row>
    <row r="8" spans="1:7" ht="22.5" customHeight="1" x14ac:dyDescent="0.35">
      <c r="A8" s="249" t="s">
        <v>5037</v>
      </c>
      <c r="B8" s="250"/>
      <c r="C8" s="306" t="s">
        <v>5078</v>
      </c>
      <c r="D8" s="258" t="s">
        <v>4205</v>
      </c>
      <c r="E8" s="258">
        <v>1</v>
      </c>
      <c r="F8" s="250"/>
      <c r="G8" s="251"/>
    </row>
    <row r="9" spans="1:7" ht="22.5" customHeight="1" x14ac:dyDescent="0.35">
      <c r="A9" s="249" t="s">
        <v>5038</v>
      </c>
      <c r="B9" s="250"/>
      <c r="C9" s="306" t="s">
        <v>5079</v>
      </c>
      <c r="D9" s="258" t="s">
        <v>4205</v>
      </c>
      <c r="E9" s="258">
        <v>1</v>
      </c>
      <c r="F9" s="250"/>
      <c r="G9" s="251"/>
    </row>
    <row r="10" spans="1:7" ht="22.5" customHeight="1" x14ac:dyDescent="0.35">
      <c r="A10" s="249" t="s">
        <v>5039</v>
      </c>
      <c r="B10" s="250"/>
      <c r="C10" s="306" t="s">
        <v>5080</v>
      </c>
      <c r="D10" s="258" t="s">
        <v>6620</v>
      </c>
      <c r="E10" s="258">
        <v>1</v>
      </c>
      <c r="F10" s="250"/>
      <c r="G10" s="251"/>
    </row>
    <row r="11" spans="1:7" ht="22.5" customHeight="1" x14ac:dyDescent="0.35">
      <c r="A11" s="249" t="s">
        <v>5040</v>
      </c>
      <c r="B11" s="250"/>
      <c r="C11" s="306" t="s">
        <v>5081</v>
      </c>
      <c r="D11" s="258" t="s">
        <v>6620</v>
      </c>
      <c r="E11" s="258">
        <v>1</v>
      </c>
      <c r="F11" s="250"/>
      <c r="G11" s="251"/>
    </row>
    <row r="12" spans="1:7" ht="22.5" customHeight="1" x14ac:dyDescent="0.35">
      <c r="A12" s="249" t="s">
        <v>5041</v>
      </c>
      <c r="B12" s="250"/>
      <c r="C12" s="306" t="s">
        <v>5082</v>
      </c>
      <c r="D12" s="258" t="s">
        <v>6620</v>
      </c>
      <c r="E12" s="258">
        <v>1</v>
      </c>
      <c r="F12" s="250"/>
      <c r="G12" s="251"/>
    </row>
    <row r="13" spans="1:7" ht="22.5" customHeight="1" x14ac:dyDescent="0.35">
      <c r="A13" s="249" t="s">
        <v>5042</v>
      </c>
      <c r="B13" s="250"/>
      <c r="C13" s="306" t="s">
        <v>5083</v>
      </c>
      <c r="D13" s="258" t="s">
        <v>10</v>
      </c>
      <c r="E13" s="258">
        <v>1</v>
      </c>
      <c r="F13" s="250"/>
      <c r="G13" s="251"/>
    </row>
    <row r="14" spans="1:7" ht="22.5" customHeight="1" x14ac:dyDescent="0.35">
      <c r="A14" s="249"/>
      <c r="B14" s="250"/>
      <c r="C14" s="306"/>
      <c r="D14" s="258"/>
      <c r="E14" s="258"/>
      <c r="F14" s="250"/>
      <c r="G14" s="251"/>
    </row>
    <row r="15" spans="1:7" ht="22.5" customHeight="1" x14ac:dyDescent="0.35">
      <c r="A15" s="249" t="s">
        <v>5043</v>
      </c>
      <c r="B15" s="250"/>
      <c r="C15" s="252" t="s">
        <v>5085</v>
      </c>
      <c r="D15" s="250"/>
      <c r="E15" s="250"/>
      <c r="F15" s="253"/>
      <c r="G15" s="251"/>
    </row>
    <row r="16" spans="1:7" ht="22.5" customHeight="1" x14ac:dyDescent="0.35">
      <c r="A16" s="249" t="s">
        <v>5044</v>
      </c>
      <c r="B16" s="250"/>
      <c r="C16" s="310" t="s">
        <v>5086</v>
      </c>
      <c r="D16" s="258"/>
      <c r="E16" s="258"/>
      <c r="F16" s="250"/>
      <c r="G16" s="251"/>
    </row>
    <row r="17" spans="1:7" ht="22.5" customHeight="1" x14ac:dyDescent="0.35">
      <c r="A17" s="249" t="s">
        <v>5045</v>
      </c>
      <c r="B17" s="250"/>
      <c r="C17" s="306" t="s">
        <v>5087</v>
      </c>
      <c r="D17" s="258" t="s">
        <v>6620</v>
      </c>
      <c r="E17" s="258">
        <v>1</v>
      </c>
      <c r="F17" s="250"/>
      <c r="G17" s="251"/>
    </row>
    <row r="18" spans="1:7" ht="22.5" customHeight="1" x14ac:dyDescent="0.35">
      <c r="A18" s="249" t="s">
        <v>5046</v>
      </c>
      <c r="B18" s="250"/>
      <c r="C18" s="257" t="s">
        <v>5088</v>
      </c>
      <c r="D18" s="258" t="s">
        <v>6620</v>
      </c>
      <c r="E18" s="258">
        <v>1</v>
      </c>
      <c r="F18" s="253"/>
      <c r="G18" s="251"/>
    </row>
    <row r="19" spans="1:7" ht="15.5" x14ac:dyDescent="0.35">
      <c r="A19" s="249" t="s">
        <v>5047</v>
      </c>
      <c r="B19" s="250"/>
      <c r="C19" s="306" t="s">
        <v>5089</v>
      </c>
      <c r="D19" s="258" t="s">
        <v>6620</v>
      </c>
      <c r="E19" s="258">
        <v>1</v>
      </c>
      <c r="F19" s="253"/>
      <c r="G19" s="251"/>
    </row>
    <row r="20" spans="1:7" ht="22.5" customHeight="1" x14ac:dyDescent="0.35">
      <c r="A20" s="249"/>
      <c r="B20" s="250"/>
      <c r="C20" s="306" t="s">
        <v>5090</v>
      </c>
      <c r="D20" s="258"/>
      <c r="E20" s="258"/>
      <c r="F20" s="250"/>
      <c r="G20" s="251"/>
    </row>
    <row r="21" spans="1:7" ht="22.5" customHeight="1" x14ac:dyDescent="0.35">
      <c r="A21" s="249" t="s">
        <v>5048</v>
      </c>
      <c r="B21" s="250"/>
      <c r="C21" s="257" t="s">
        <v>5091</v>
      </c>
      <c r="D21" s="258" t="s">
        <v>6620</v>
      </c>
      <c r="E21" s="258">
        <v>1</v>
      </c>
      <c r="F21" s="250"/>
      <c r="G21" s="251"/>
    </row>
    <row r="22" spans="1:7" ht="22.5" customHeight="1" x14ac:dyDescent="0.35">
      <c r="A22" s="249" t="s">
        <v>5049</v>
      </c>
      <c r="B22" s="250"/>
      <c r="C22" s="306" t="s">
        <v>5092</v>
      </c>
      <c r="D22" s="258" t="s">
        <v>6620</v>
      </c>
      <c r="E22" s="258">
        <v>1</v>
      </c>
      <c r="F22" s="250"/>
      <c r="G22" s="251"/>
    </row>
    <row r="23" spans="1:7" ht="22.5" customHeight="1" x14ac:dyDescent="0.35">
      <c r="A23" s="249" t="s">
        <v>5050</v>
      </c>
      <c r="B23" s="250"/>
      <c r="C23" s="257" t="s">
        <v>5093</v>
      </c>
      <c r="D23" s="258" t="s">
        <v>6620</v>
      </c>
      <c r="E23" s="258">
        <v>1</v>
      </c>
      <c r="F23" s="253"/>
      <c r="G23" s="251"/>
    </row>
    <row r="24" spans="1:7" ht="22.5" customHeight="1" x14ac:dyDescent="0.35">
      <c r="A24" s="249"/>
      <c r="B24" s="250"/>
      <c r="C24" s="257" t="s">
        <v>5094</v>
      </c>
      <c r="D24" s="258"/>
      <c r="E24" s="258"/>
      <c r="F24" s="253"/>
      <c r="G24" s="251"/>
    </row>
    <row r="25" spans="1:7" ht="25" x14ac:dyDescent="0.35">
      <c r="A25" s="249" t="s">
        <v>5102</v>
      </c>
      <c r="B25" s="250"/>
      <c r="C25" s="310" t="s">
        <v>5095</v>
      </c>
      <c r="D25" s="258" t="s">
        <v>6620</v>
      </c>
      <c r="E25" s="258">
        <v>1</v>
      </c>
      <c r="F25" s="253"/>
      <c r="G25" s="251"/>
    </row>
    <row r="26" spans="1:7" ht="22.5" customHeight="1" x14ac:dyDescent="0.35">
      <c r="A26" s="249"/>
      <c r="B26" s="250"/>
      <c r="C26" s="255" t="s">
        <v>5096</v>
      </c>
      <c r="D26" s="258"/>
      <c r="E26" s="258"/>
      <c r="F26" s="250"/>
      <c r="G26" s="251"/>
    </row>
    <row r="27" spans="1:7" ht="22.5" customHeight="1" x14ac:dyDescent="0.35">
      <c r="A27" s="249" t="s">
        <v>5103</v>
      </c>
      <c r="B27" s="250"/>
      <c r="C27" s="310" t="s">
        <v>5097</v>
      </c>
      <c r="D27" s="258" t="s">
        <v>4205</v>
      </c>
      <c r="E27" s="258">
        <v>1</v>
      </c>
      <c r="F27" s="250"/>
      <c r="G27" s="251"/>
    </row>
    <row r="28" spans="1:7" ht="22.5" customHeight="1" x14ac:dyDescent="0.35">
      <c r="A28" s="249" t="s">
        <v>5104</v>
      </c>
      <c r="B28" s="250"/>
      <c r="C28" s="310" t="s">
        <v>5098</v>
      </c>
      <c r="D28" s="258" t="s">
        <v>4205</v>
      </c>
      <c r="E28" s="258">
        <v>1</v>
      </c>
      <c r="F28" s="253"/>
      <c r="G28" s="251"/>
    </row>
    <row r="29" spans="1:7" ht="22.5" customHeight="1" x14ac:dyDescent="0.35">
      <c r="A29" s="249"/>
      <c r="B29" s="250"/>
      <c r="C29" s="255"/>
      <c r="D29" s="258"/>
      <c r="E29" s="258"/>
      <c r="F29" s="253"/>
      <c r="G29" s="251"/>
    </row>
    <row r="30" spans="1:7" ht="22.5" customHeight="1" x14ac:dyDescent="0.35">
      <c r="A30" s="249"/>
      <c r="B30" s="250"/>
      <c r="C30" s="310" t="s">
        <v>5099</v>
      </c>
      <c r="D30" s="258"/>
      <c r="E30" s="258"/>
      <c r="F30" s="250"/>
      <c r="G30" s="251"/>
    </row>
    <row r="31" spans="1:7" ht="22.5" customHeight="1" x14ac:dyDescent="0.35">
      <c r="A31" s="249" t="s">
        <v>5105</v>
      </c>
      <c r="B31" s="250"/>
      <c r="C31" s="310" t="s">
        <v>6334</v>
      </c>
      <c r="D31" s="258" t="s">
        <v>5100</v>
      </c>
      <c r="E31" s="258">
        <v>1</v>
      </c>
      <c r="F31" s="250"/>
      <c r="G31" s="251"/>
    </row>
    <row r="32" spans="1:7" ht="15.5" x14ac:dyDescent="0.35">
      <c r="A32" s="249" t="s">
        <v>5106</v>
      </c>
      <c r="B32" s="250"/>
      <c r="C32" s="257" t="s">
        <v>5101</v>
      </c>
      <c r="D32" s="258" t="s">
        <v>5100</v>
      </c>
      <c r="E32" s="258">
        <v>1</v>
      </c>
      <c r="F32" s="253"/>
      <c r="G32" s="251"/>
    </row>
    <row r="33" spans="1:7" ht="22.5" customHeight="1" x14ac:dyDescent="0.35">
      <c r="A33" s="249"/>
      <c r="B33" s="250"/>
      <c r="C33" s="310"/>
      <c r="D33" s="258"/>
      <c r="E33" s="258"/>
      <c r="F33" s="250"/>
      <c r="G33" s="251"/>
    </row>
    <row r="34" spans="1:7" ht="22.5" customHeight="1" x14ac:dyDescent="0.35">
      <c r="A34" s="249" t="s">
        <v>5111</v>
      </c>
      <c r="B34" s="250"/>
      <c r="C34" s="252" t="s">
        <v>5107</v>
      </c>
      <c r="D34" s="258"/>
      <c r="E34" s="258"/>
      <c r="F34" s="250"/>
      <c r="G34" s="251"/>
    </row>
    <row r="35" spans="1:7" ht="25" x14ac:dyDescent="0.35">
      <c r="A35" s="249"/>
      <c r="B35" s="250"/>
      <c r="C35" s="257" t="s">
        <v>5108</v>
      </c>
      <c r="D35" s="258"/>
      <c r="E35" s="258"/>
      <c r="F35" s="250"/>
      <c r="G35" s="251"/>
    </row>
    <row r="36" spans="1:7" ht="25" x14ac:dyDescent="0.35">
      <c r="A36" s="249" t="s">
        <v>5051</v>
      </c>
      <c r="B36" s="250"/>
      <c r="C36" s="306" t="s">
        <v>5109</v>
      </c>
      <c r="D36" s="258" t="s">
        <v>4205</v>
      </c>
      <c r="E36" s="258">
        <v>1</v>
      </c>
      <c r="F36" s="253"/>
      <c r="G36" s="251"/>
    </row>
    <row r="37" spans="1:7" ht="22.5" customHeight="1" x14ac:dyDescent="0.35">
      <c r="A37" s="249" t="s">
        <v>5052</v>
      </c>
      <c r="B37" s="250"/>
      <c r="C37" s="306" t="s">
        <v>5110</v>
      </c>
      <c r="D37" s="258" t="s">
        <v>4205</v>
      </c>
      <c r="E37" s="258">
        <v>1</v>
      </c>
      <c r="F37" s="253"/>
      <c r="G37" s="251"/>
    </row>
    <row r="38" spans="1:7" ht="22.5" customHeight="1" x14ac:dyDescent="0.35">
      <c r="A38" s="249"/>
      <c r="B38" s="250"/>
      <c r="C38" s="257"/>
      <c r="D38" s="258"/>
      <c r="E38" s="258"/>
      <c r="F38" s="250"/>
      <c r="G38" s="251"/>
    </row>
    <row r="39" spans="1:7" ht="22.5" customHeight="1" x14ac:dyDescent="0.35">
      <c r="A39" s="249" t="s">
        <v>5053</v>
      </c>
      <c r="B39" s="250"/>
      <c r="C39" s="252" t="s">
        <v>5112</v>
      </c>
      <c r="D39" s="258"/>
      <c r="E39" s="258"/>
      <c r="F39" s="250"/>
      <c r="G39" s="251"/>
    </row>
    <row r="40" spans="1:7" ht="25" x14ac:dyDescent="0.35">
      <c r="A40" s="260"/>
      <c r="B40" s="250"/>
      <c r="C40" s="257" t="s">
        <v>5113</v>
      </c>
      <c r="D40" s="258"/>
      <c r="E40" s="258"/>
      <c r="F40" s="250"/>
      <c r="G40" s="251"/>
    </row>
    <row r="41" spans="1:7" ht="22.5" customHeight="1" x14ac:dyDescent="0.35">
      <c r="A41" s="249" t="s">
        <v>5054</v>
      </c>
      <c r="B41" s="250"/>
      <c r="C41" s="245" t="s">
        <v>5114</v>
      </c>
      <c r="D41" s="258" t="s">
        <v>6620</v>
      </c>
      <c r="E41" s="258">
        <v>1</v>
      </c>
      <c r="F41" s="250"/>
      <c r="G41" s="251"/>
    </row>
    <row r="42" spans="1:7" ht="22.5" customHeight="1" x14ac:dyDescent="0.35">
      <c r="A42" s="249" t="s">
        <v>5055</v>
      </c>
      <c r="B42" s="250"/>
      <c r="C42" s="257" t="s">
        <v>5115</v>
      </c>
      <c r="D42" s="258" t="s">
        <v>6620</v>
      </c>
      <c r="E42" s="258">
        <v>1</v>
      </c>
      <c r="F42" s="250"/>
      <c r="G42" s="251"/>
    </row>
    <row r="43" spans="1:7" ht="22.5" customHeight="1" x14ac:dyDescent="0.35">
      <c r="A43" s="249"/>
      <c r="B43" s="250"/>
      <c r="C43" s="310"/>
      <c r="D43" s="258"/>
      <c r="E43" s="258"/>
      <c r="F43" s="253"/>
      <c r="G43" s="251"/>
    </row>
    <row r="44" spans="1:7" ht="37.5" x14ac:dyDescent="0.35">
      <c r="A44" s="249"/>
      <c r="B44" s="250"/>
      <c r="C44" s="306" t="s">
        <v>5116</v>
      </c>
      <c r="D44" s="258"/>
      <c r="E44" s="258"/>
      <c r="F44" s="253"/>
      <c r="G44" s="251"/>
    </row>
    <row r="45" spans="1:7" ht="22.5" customHeight="1" x14ac:dyDescent="0.35">
      <c r="A45" s="249" t="s">
        <v>5056</v>
      </c>
      <c r="B45" s="250"/>
      <c r="C45" s="257" t="s">
        <v>5117</v>
      </c>
      <c r="D45" s="258" t="s">
        <v>6620</v>
      </c>
      <c r="E45" s="258">
        <v>1</v>
      </c>
      <c r="F45" s="250"/>
      <c r="G45" s="251"/>
    </row>
    <row r="46" spans="1:7" ht="22.5" customHeight="1" thickBot="1" x14ac:dyDescent="0.4">
      <c r="A46" s="249"/>
      <c r="B46" s="250"/>
      <c r="C46" s="257"/>
      <c r="D46" s="258"/>
      <c r="E46" s="258"/>
      <c r="F46" s="250"/>
      <c r="G46" s="251"/>
    </row>
    <row r="47" spans="1:7" ht="22.5" customHeight="1" thickBot="1" x14ac:dyDescent="0.4">
      <c r="A47" s="149" t="s">
        <v>6621</v>
      </c>
      <c r="B47" s="150"/>
      <c r="C47" s="151" t="s">
        <v>6505</v>
      </c>
      <c r="D47" s="152"/>
      <c r="E47" s="152"/>
      <c r="F47" s="152"/>
      <c r="G47" s="153"/>
    </row>
    <row r="48" spans="1:7" ht="22.5" customHeight="1" thickBot="1" x14ac:dyDescent="0.4">
      <c r="A48" s="149" t="s">
        <v>6621</v>
      </c>
      <c r="B48" s="150"/>
      <c r="C48" s="151" t="s">
        <v>6507</v>
      </c>
      <c r="D48" s="152"/>
      <c r="E48" s="152"/>
      <c r="F48" s="152"/>
      <c r="G48" s="153"/>
    </row>
    <row r="49" spans="1:7" ht="37.5" x14ac:dyDescent="0.35">
      <c r="A49" s="249"/>
      <c r="B49" s="250"/>
      <c r="C49" s="306" t="s">
        <v>5118</v>
      </c>
      <c r="D49" s="258"/>
      <c r="E49" s="258"/>
      <c r="F49" s="250"/>
      <c r="G49" s="251"/>
    </row>
    <row r="50" spans="1:7" ht="22.5" customHeight="1" x14ac:dyDescent="0.35">
      <c r="A50" s="249" t="s">
        <v>5057</v>
      </c>
      <c r="B50" s="250"/>
      <c r="C50" s="257" t="s">
        <v>5117</v>
      </c>
      <c r="D50" s="258" t="s">
        <v>6620</v>
      </c>
      <c r="E50" s="258">
        <v>1</v>
      </c>
      <c r="F50" s="253"/>
      <c r="G50" s="251"/>
    </row>
    <row r="51" spans="1:7" ht="22.5" customHeight="1" x14ac:dyDescent="0.35">
      <c r="A51" s="249" t="s">
        <v>5058</v>
      </c>
      <c r="B51" s="250"/>
      <c r="C51" s="306" t="s">
        <v>5119</v>
      </c>
      <c r="D51" s="258" t="s">
        <v>6620</v>
      </c>
      <c r="E51" s="258">
        <v>1</v>
      </c>
      <c r="F51" s="250"/>
      <c r="G51" s="251"/>
    </row>
    <row r="52" spans="1:7" ht="22.5" customHeight="1" x14ac:dyDescent="0.35">
      <c r="A52" s="249"/>
      <c r="B52" s="250"/>
      <c r="C52" s="245" t="s">
        <v>5120</v>
      </c>
      <c r="D52" s="258"/>
      <c r="E52" s="258"/>
      <c r="F52" s="253"/>
      <c r="G52" s="251"/>
    </row>
    <row r="53" spans="1:7" ht="22.5" customHeight="1" x14ac:dyDescent="0.35">
      <c r="A53" s="249" t="s">
        <v>5059</v>
      </c>
      <c r="B53" s="250"/>
      <c r="C53" s="245" t="s">
        <v>5121</v>
      </c>
      <c r="D53" s="258" t="s">
        <v>6620</v>
      </c>
      <c r="E53" s="258">
        <v>1</v>
      </c>
      <c r="F53" s="253"/>
      <c r="G53" s="251"/>
    </row>
    <row r="54" spans="1:7" ht="22.5" customHeight="1" x14ac:dyDescent="0.35">
      <c r="A54" s="249"/>
      <c r="B54" s="250"/>
      <c r="C54" s="257" t="s">
        <v>5122</v>
      </c>
      <c r="D54" s="258"/>
      <c r="E54" s="258"/>
      <c r="F54" s="250"/>
      <c r="G54" s="251"/>
    </row>
    <row r="55" spans="1:7" ht="37.5" x14ac:dyDescent="0.35">
      <c r="A55" s="249" t="s">
        <v>5060</v>
      </c>
      <c r="B55" s="250"/>
      <c r="C55" s="257" t="s">
        <v>5123</v>
      </c>
      <c r="D55" s="258" t="s">
        <v>4205</v>
      </c>
      <c r="E55" s="258">
        <v>1</v>
      </c>
      <c r="F55" s="253"/>
      <c r="G55" s="251"/>
    </row>
    <row r="56" spans="1:7" ht="22.5" customHeight="1" x14ac:dyDescent="0.35">
      <c r="A56" s="260"/>
      <c r="B56" s="250"/>
      <c r="C56" s="257" t="s">
        <v>5124</v>
      </c>
      <c r="D56" s="258"/>
      <c r="E56" s="258"/>
      <c r="F56" s="250"/>
      <c r="G56" s="251"/>
    </row>
    <row r="57" spans="1:7" ht="25" x14ac:dyDescent="0.35">
      <c r="A57" s="249" t="s">
        <v>5128</v>
      </c>
      <c r="B57" s="250"/>
      <c r="C57" s="257" t="s">
        <v>5125</v>
      </c>
      <c r="D57" s="258" t="s">
        <v>10</v>
      </c>
      <c r="E57" s="258">
        <v>1</v>
      </c>
      <c r="F57" s="253"/>
      <c r="G57" s="251"/>
    </row>
    <row r="58" spans="1:7" ht="22.5" customHeight="1" x14ac:dyDescent="0.35">
      <c r="A58" s="260"/>
      <c r="B58" s="250"/>
      <c r="C58" s="291" t="s">
        <v>5126</v>
      </c>
      <c r="D58" s="258"/>
      <c r="E58" s="258"/>
      <c r="F58" s="253"/>
      <c r="G58" s="251"/>
    </row>
    <row r="59" spans="1:7" ht="25" x14ac:dyDescent="0.35">
      <c r="A59" s="249" t="s">
        <v>5129</v>
      </c>
      <c r="B59" s="250"/>
      <c r="C59" s="257" t="s">
        <v>5127</v>
      </c>
      <c r="D59" s="258" t="s">
        <v>10</v>
      </c>
      <c r="E59" s="258">
        <v>1</v>
      </c>
      <c r="F59" s="250"/>
      <c r="G59" s="251"/>
    </row>
    <row r="60" spans="1:7" ht="24.9" customHeight="1" x14ac:dyDescent="0.35">
      <c r="A60" s="249"/>
      <c r="B60" s="250"/>
      <c r="C60" s="257"/>
      <c r="D60" s="258"/>
      <c r="E60" s="258"/>
      <c r="F60" s="250"/>
      <c r="G60" s="251"/>
    </row>
    <row r="61" spans="1:7" ht="24.9" customHeight="1" x14ac:dyDescent="0.35">
      <c r="A61" s="249" t="s">
        <v>5061</v>
      </c>
      <c r="B61" s="250"/>
      <c r="C61" s="252" t="s">
        <v>5130</v>
      </c>
      <c r="D61" s="258"/>
      <c r="E61" s="258"/>
      <c r="F61" s="250"/>
      <c r="G61" s="251"/>
    </row>
    <row r="62" spans="1:7" ht="22.5" customHeight="1" x14ac:dyDescent="0.35">
      <c r="A62" s="249"/>
      <c r="B62" s="250"/>
      <c r="C62" s="257" t="s">
        <v>5131</v>
      </c>
      <c r="D62" s="258"/>
      <c r="E62" s="258"/>
      <c r="F62" s="250"/>
      <c r="G62" s="251"/>
    </row>
    <row r="63" spans="1:7" ht="22.5" customHeight="1" x14ac:dyDescent="0.35">
      <c r="A63" s="249" t="s">
        <v>5062</v>
      </c>
      <c r="B63" s="250"/>
      <c r="C63" s="257" t="s">
        <v>5132</v>
      </c>
      <c r="D63" s="258" t="s">
        <v>6620</v>
      </c>
      <c r="E63" s="258">
        <v>1</v>
      </c>
      <c r="F63" s="250"/>
      <c r="G63" s="251"/>
    </row>
    <row r="64" spans="1:7" ht="22.5" customHeight="1" x14ac:dyDescent="0.35">
      <c r="A64" s="249"/>
      <c r="B64" s="250"/>
      <c r="C64" s="257" t="s">
        <v>5133</v>
      </c>
      <c r="D64" s="258"/>
      <c r="E64" s="258"/>
      <c r="F64" s="250"/>
      <c r="G64" s="251"/>
    </row>
    <row r="65" spans="1:7" ht="22.5" customHeight="1" x14ac:dyDescent="0.35">
      <c r="A65" s="249" t="s">
        <v>5063</v>
      </c>
      <c r="B65" s="250"/>
      <c r="C65" s="257" t="s">
        <v>5134</v>
      </c>
      <c r="D65" s="258" t="s">
        <v>6620</v>
      </c>
      <c r="E65" s="258">
        <v>1</v>
      </c>
      <c r="F65" s="253"/>
      <c r="G65" s="251"/>
    </row>
    <row r="66" spans="1:7" ht="22.5" customHeight="1" x14ac:dyDescent="0.35">
      <c r="A66" s="249"/>
      <c r="B66" s="250"/>
      <c r="C66" s="257" t="s">
        <v>5135</v>
      </c>
      <c r="D66" s="258"/>
      <c r="E66" s="258"/>
      <c r="F66" s="250"/>
      <c r="G66" s="251"/>
    </row>
    <row r="67" spans="1:7" ht="25" x14ac:dyDescent="0.35">
      <c r="A67" s="249" t="s">
        <v>5064</v>
      </c>
      <c r="B67" s="250"/>
      <c r="C67" s="257" t="s">
        <v>5136</v>
      </c>
      <c r="D67" s="258" t="s">
        <v>6620</v>
      </c>
      <c r="E67" s="258">
        <v>1</v>
      </c>
      <c r="F67" s="253"/>
      <c r="G67" s="251"/>
    </row>
    <row r="68" spans="1:7" ht="22.5" customHeight="1" x14ac:dyDescent="0.35">
      <c r="A68" s="249"/>
      <c r="B68" s="250"/>
      <c r="C68" s="257" t="s">
        <v>5137</v>
      </c>
      <c r="D68" s="258"/>
      <c r="E68" s="258"/>
      <c r="F68" s="250"/>
      <c r="G68" s="251"/>
    </row>
    <row r="69" spans="1:7" ht="25" x14ac:dyDescent="0.35">
      <c r="A69" s="249" t="s">
        <v>5065</v>
      </c>
      <c r="B69" s="250"/>
      <c r="C69" s="257" t="s">
        <v>5136</v>
      </c>
      <c r="D69" s="258" t="s">
        <v>6620</v>
      </c>
      <c r="E69" s="258">
        <v>1</v>
      </c>
      <c r="F69" s="250"/>
      <c r="G69" s="251"/>
    </row>
    <row r="70" spans="1:7" ht="22.5" customHeight="1" x14ac:dyDescent="0.35">
      <c r="A70" s="249"/>
      <c r="B70" s="250"/>
      <c r="C70" s="257" t="s">
        <v>5138</v>
      </c>
      <c r="D70" s="258"/>
      <c r="E70" s="258"/>
      <c r="F70" s="253"/>
      <c r="G70" s="251"/>
    </row>
    <row r="71" spans="1:7" ht="25" x14ac:dyDescent="0.35">
      <c r="A71" s="249" t="s">
        <v>5066</v>
      </c>
      <c r="B71" s="250"/>
      <c r="C71" s="257" t="s">
        <v>5136</v>
      </c>
      <c r="D71" s="258" t="s">
        <v>6620</v>
      </c>
      <c r="E71" s="258">
        <v>1</v>
      </c>
      <c r="F71" s="250"/>
      <c r="G71" s="251"/>
    </row>
    <row r="72" spans="1:7" ht="22.5" customHeight="1" x14ac:dyDescent="0.35">
      <c r="A72" s="249"/>
      <c r="B72" s="250"/>
      <c r="C72" s="257" t="s">
        <v>5139</v>
      </c>
      <c r="D72" s="258"/>
      <c r="E72" s="258"/>
      <c r="F72" s="250"/>
      <c r="G72" s="251"/>
    </row>
    <row r="73" spans="1:7" ht="25" x14ac:dyDescent="0.35">
      <c r="A73" s="249" t="s">
        <v>5067</v>
      </c>
      <c r="B73" s="250"/>
      <c r="C73" s="257" t="s">
        <v>5136</v>
      </c>
      <c r="D73" s="258" t="s">
        <v>6620</v>
      </c>
      <c r="E73" s="258">
        <v>1</v>
      </c>
      <c r="F73" s="253"/>
      <c r="G73" s="251"/>
    </row>
    <row r="74" spans="1:7" ht="22.5" customHeight="1" x14ac:dyDescent="0.35">
      <c r="A74" s="249"/>
      <c r="B74" s="250"/>
      <c r="C74" s="257"/>
      <c r="D74" s="258"/>
      <c r="E74" s="258"/>
      <c r="F74" s="253"/>
      <c r="G74" s="251"/>
    </row>
    <row r="75" spans="1:7" ht="22.5" customHeight="1" x14ac:dyDescent="0.35">
      <c r="A75" s="249"/>
      <c r="B75" s="250"/>
      <c r="C75" s="257" t="s">
        <v>5146</v>
      </c>
      <c r="D75" s="258"/>
      <c r="E75" s="258"/>
      <c r="F75" s="253"/>
      <c r="G75" s="251"/>
    </row>
    <row r="76" spans="1:7" ht="33" customHeight="1" x14ac:dyDescent="0.35">
      <c r="A76" s="249" t="s">
        <v>5068</v>
      </c>
      <c r="B76" s="250"/>
      <c r="C76" s="257" t="s">
        <v>5140</v>
      </c>
      <c r="D76" s="258" t="s">
        <v>10</v>
      </c>
      <c r="E76" s="258">
        <v>1</v>
      </c>
      <c r="F76" s="253"/>
      <c r="G76" s="251"/>
    </row>
    <row r="77" spans="1:7" ht="22.5" customHeight="1" x14ac:dyDescent="0.35">
      <c r="A77" s="249"/>
      <c r="B77" s="250"/>
      <c r="C77" s="257" t="s">
        <v>5149</v>
      </c>
      <c r="D77" s="258"/>
      <c r="E77" s="258"/>
      <c r="F77" s="253"/>
      <c r="G77" s="251"/>
    </row>
    <row r="78" spans="1:7" ht="22.5" customHeight="1" x14ac:dyDescent="0.35">
      <c r="A78" s="249"/>
      <c r="B78" s="250"/>
      <c r="C78" s="257" t="s">
        <v>5141</v>
      </c>
      <c r="D78" s="258"/>
      <c r="E78" s="258"/>
      <c r="F78" s="253"/>
      <c r="G78" s="251"/>
    </row>
    <row r="79" spans="1:7" ht="22.5" customHeight="1" x14ac:dyDescent="0.35">
      <c r="A79" s="249" t="s">
        <v>5147</v>
      </c>
      <c r="B79" s="250"/>
      <c r="C79" s="257" t="s">
        <v>5142</v>
      </c>
      <c r="D79" s="258" t="s">
        <v>4205</v>
      </c>
      <c r="E79" s="258">
        <v>1</v>
      </c>
      <c r="F79" s="253"/>
      <c r="G79" s="251"/>
    </row>
    <row r="80" spans="1:7" ht="22.5" customHeight="1" x14ac:dyDescent="0.35">
      <c r="A80" s="249"/>
      <c r="B80" s="250"/>
      <c r="C80" s="257" t="s">
        <v>5143</v>
      </c>
      <c r="D80" s="258"/>
      <c r="E80" s="258"/>
      <c r="F80" s="253"/>
      <c r="G80" s="251"/>
    </row>
    <row r="81" spans="1:7" ht="22.5" customHeight="1" x14ac:dyDescent="0.35">
      <c r="A81" s="249"/>
      <c r="B81" s="250"/>
      <c r="C81" s="257" t="s">
        <v>5144</v>
      </c>
      <c r="D81" s="258"/>
      <c r="E81" s="258"/>
      <c r="F81" s="253"/>
      <c r="G81" s="251"/>
    </row>
    <row r="82" spans="1:7" ht="22.5" customHeight="1" x14ac:dyDescent="0.35">
      <c r="A82" s="249" t="s">
        <v>5148</v>
      </c>
      <c r="B82" s="250"/>
      <c r="C82" s="257" t="s">
        <v>5145</v>
      </c>
      <c r="D82" s="258" t="s">
        <v>9</v>
      </c>
      <c r="E82" s="258">
        <v>1</v>
      </c>
      <c r="F82" s="253"/>
      <c r="G82" s="251"/>
    </row>
    <row r="83" spans="1:7" ht="22.5" customHeight="1" x14ac:dyDescent="0.35">
      <c r="A83" s="249"/>
      <c r="B83" s="250"/>
      <c r="C83" s="257"/>
      <c r="D83" s="258"/>
      <c r="E83" s="258"/>
      <c r="F83" s="253"/>
      <c r="G83" s="251"/>
    </row>
    <row r="84" spans="1:7" ht="22.5" customHeight="1" x14ac:dyDescent="0.35">
      <c r="A84" s="249" t="s">
        <v>5069</v>
      </c>
      <c r="B84" s="250"/>
      <c r="C84" s="252" t="s">
        <v>5150</v>
      </c>
      <c r="D84" s="258"/>
      <c r="E84" s="258"/>
      <c r="F84" s="253"/>
      <c r="G84" s="251"/>
    </row>
    <row r="85" spans="1:7" ht="22.5" customHeight="1" x14ac:dyDescent="0.35">
      <c r="A85" s="249" t="s">
        <v>5070</v>
      </c>
      <c r="B85" s="250"/>
      <c r="C85" s="257" t="s">
        <v>5151</v>
      </c>
      <c r="D85" s="258"/>
      <c r="E85" s="258"/>
      <c r="F85" s="253"/>
      <c r="G85" s="251"/>
    </row>
    <row r="86" spans="1:7" ht="15.5" x14ac:dyDescent="0.35">
      <c r="A86" s="249" t="s">
        <v>5160</v>
      </c>
      <c r="B86" s="250"/>
      <c r="C86" s="257" t="s">
        <v>5152</v>
      </c>
      <c r="D86" s="258" t="s">
        <v>4205</v>
      </c>
      <c r="E86" s="258">
        <v>1</v>
      </c>
      <c r="F86" s="253"/>
      <c r="G86" s="251"/>
    </row>
    <row r="87" spans="1:7" ht="15.5" x14ac:dyDescent="0.35">
      <c r="A87" s="249" t="s">
        <v>5161</v>
      </c>
      <c r="B87" s="250"/>
      <c r="C87" s="257" t="s">
        <v>5153</v>
      </c>
      <c r="D87" s="258" t="s">
        <v>4205</v>
      </c>
      <c r="E87" s="258">
        <v>1</v>
      </c>
      <c r="F87" s="253"/>
      <c r="G87" s="251"/>
    </row>
    <row r="88" spans="1:7" ht="15.5" x14ac:dyDescent="0.35">
      <c r="A88" s="249" t="s">
        <v>5162</v>
      </c>
      <c r="B88" s="250"/>
      <c r="C88" s="257" t="s">
        <v>5154</v>
      </c>
      <c r="D88" s="258" t="s">
        <v>4205</v>
      </c>
      <c r="E88" s="258">
        <v>1</v>
      </c>
      <c r="F88" s="253"/>
      <c r="G88" s="251"/>
    </row>
    <row r="89" spans="1:7" ht="24.9" customHeight="1" x14ac:dyDescent="0.35">
      <c r="A89" s="249" t="s">
        <v>5163</v>
      </c>
      <c r="B89" s="250"/>
      <c r="C89" s="257" t="s">
        <v>5155</v>
      </c>
      <c r="D89" s="258" t="s">
        <v>4205</v>
      </c>
      <c r="E89" s="258">
        <v>1</v>
      </c>
      <c r="F89" s="253"/>
      <c r="G89" s="251"/>
    </row>
    <row r="90" spans="1:7" ht="24.9" customHeight="1" thickBot="1" x14ac:dyDescent="0.4">
      <c r="A90" s="249" t="s">
        <v>5164</v>
      </c>
      <c r="B90" s="250"/>
      <c r="C90" s="257" t="s">
        <v>5156</v>
      </c>
      <c r="D90" s="258" t="s">
        <v>4205</v>
      </c>
      <c r="E90" s="258">
        <v>1</v>
      </c>
      <c r="F90" s="253"/>
      <c r="G90" s="251"/>
    </row>
    <row r="91" spans="1:7" ht="24.9" customHeight="1" thickBot="1" x14ac:dyDescent="0.4">
      <c r="A91" s="149" t="s">
        <v>6621</v>
      </c>
      <c r="B91" s="150"/>
      <c r="C91" s="151" t="s">
        <v>6505</v>
      </c>
      <c r="D91" s="152"/>
      <c r="E91" s="152"/>
      <c r="F91" s="152"/>
      <c r="G91" s="153"/>
    </row>
    <row r="92" spans="1:7" ht="24.9" customHeight="1" thickBot="1" x14ac:dyDescent="0.4">
      <c r="A92" s="149" t="s">
        <v>6621</v>
      </c>
      <c r="B92" s="150"/>
      <c r="C92" s="151" t="s">
        <v>6507</v>
      </c>
      <c r="D92" s="152"/>
      <c r="E92" s="152"/>
      <c r="F92" s="152"/>
      <c r="G92" s="153"/>
    </row>
    <row r="93" spans="1:7" ht="24.9" customHeight="1" x14ac:dyDescent="0.35">
      <c r="A93" s="249" t="s">
        <v>5071</v>
      </c>
      <c r="B93" s="250"/>
      <c r="C93" s="257" t="s">
        <v>5157</v>
      </c>
      <c r="D93" s="258"/>
      <c r="E93" s="258"/>
      <c r="F93" s="253"/>
      <c r="G93" s="251"/>
    </row>
    <row r="94" spans="1:7" ht="15.5" x14ac:dyDescent="0.35">
      <c r="A94" s="249" t="s">
        <v>5165</v>
      </c>
      <c r="B94" s="250"/>
      <c r="C94" s="257" t="s">
        <v>5152</v>
      </c>
      <c r="D94" s="258" t="s">
        <v>4205</v>
      </c>
      <c r="E94" s="258">
        <v>1</v>
      </c>
      <c r="F94" s="253"/>
      <c r="G94" s="251"/>
    </row>
    <row r="95" spans="1:7" ht="15.5" x14ac:dyDescent="0.35">
      <c r="A95" s="249" t="s">
        <v>5166</v>
      </c>
      <c r="B95" s="250"/>
      <c r="C95" s="257" t="s">
        <v>5153</v>
      </c>
      <c r="D95" s="258" t="s">
        <v>4205</v>
      </c>
      <c r="E95" s="258">
        <v>1</v>
      </c>
      <c r="F95" s="253"/>
      <c r="G95" s="251"/>
    </row>
    <row r="96" spans="1:7" ht="15.5" x14ac:dyDescent="0.35">
      <c r="A96" s="249" t="s">
        <v>5167</v>
      </c>
      <c r="B96" s="250"/>
      <c r="C96" s="257" t="s">
        <v>5154</v>
      </c>
      <c r="D96" s="258" t="s">
        <v>4205</v>
      </c>
      <c r="E96" s="258">
        <v>1</v>
      </c>
      <c r="F96" s="253"/>
      <c r="G96" s="251"/>
    </row>
    <row r="97" spans="1:7" ht="24.9" customHeight="1" x14ac:dyDescent="0.35">
      <c r="A97" s="249" t="s">
        <v>5168</v>
      </c>
      <c r="B97" s="250"/>
      <c r="C97" s="257" t="s">
        <v>5155</v>
      </c>
      <c r="D97" s="258" t="s">
        <v>4205</v>
      </c>
      <c r="E97" s="258">
        <v>1</v>
      </c>
      <c r="F97" s="253"/>
      <c r="G97" s="251"/>
    </row>
    <row r="98" spans="1:7" ht="24.9" customHeight="1" x14ac:dyDescent="0.35">
      <c r="A98" s="249" t="s">
        <v>5169</v>
      </c>
      <c r="B98" s="250"/>
      <c r="C98" s="257" t="s">
        <v>5156</v>
      </c>
      <c r="D98" s="258" t="s">
        <v>4205</v>
      </c>
      <c r="E98" s="258">
        <v>1</v>
      </c>
      <c r="F98" s="253"/>
      <c r="G98" s="251"/>
    </row>
    <row r="99" spans="1:7" ht="24.9" customHeight="1" x14ac:dyDescent="0.35">
      <c r="A99" s="249" t="s">
        <v>5072</v>
      </c>
      <c r="B99" s="250"/>
      <c r="C99" s="252" t="s">
        <v>5158</v>
      </c>
      <c r="D99" s="258"/>
      <c r="E99" s="258"/>
      <c r="F99" s="253"/>
      <c r="G99" s="251"/>
    </row>
    <row r="100" spans="1:7" ht="24.9" customHeight="1" x14ac:dyDescent="0.35">
      <c r="A100" s="249" t="s">
        <v>5073</v>
      </c>
      <c r="B100" s="250"/>
      <c r="C100" s="257" t="s">
        <v>5151</v>
      </c>
      <c r="D100" s="258"/>
      <c r="E100" s="258"/>
      <c r="F100" s="253"/>
      <c r="G100" s="251"/>
    </row>
    <row r="101" spans="1:7" ht="15.5" x14ac:dyDescent="0.35">
      <c r="A101" s="249" t="s">
        <v>5170</v>
      </c>
      <c r="B101" s="250"/>
      <c r="C101" s="257" t="s">
        <v>5152</v>
      </c>
      <c r="D101" s="258" t="s">
        <v>4205</v>
      </c>
      <c r="E101" s="258">
        <v>1</v>
      </c>
      <c r="F101" s="253"/>
      <c r="G101" s="251"/>
    </row>
    <row r="102" spans="1:7" ht="15.5" x14ac:dyDescent="0.35">
      <c r="A102" s="249" t="s">
        <v>5171</v>
      </c>
      <c r="B102" s="250"/>
      <c r="C102" s="257" t="s">
        <v>5153</v>
      </c>
      <c r="D102" s="258" t="s">
        <v>4205</v>
      </c>
      <c r="E102" s="258">
        <v>1</v>
      </c>
      <c r="F102" s="253"/>
      <c r="G102" s="251"/>
    </row>
    <row r="103" spans="1:7" ht="15.5" x14ac:dyDescent="0.35">
      <c r="A103" s="249" t="s">
        <v>5172</v>
      </c>
      <c r="B103" s="250"/>
      <c r="C103" s="257" t="s">
        <v>5154</v>
      </c>
      <c r="D103" s="258" t="s">
        <v>4205</v>
      </c>
      <c r="E103" s="258">
        <v>1</v>
      </c>
      <c r="F103" s="253"/>
      <c r="G103" s="251"/>
    </row>
    <row r="104" spans="1:7" ht="24.9" customHeight="1" x14ac:dyDescent="0.35">
      <c r="A104" s="249" t="s">
        <v>5173</v>
      </c>
      <c r="B104" s="250"/>
      <c r="C104" s="257" t="s">
        <v>5155</v>
      </c>
      <c r="D104" s="258" t="s">
        <v>4205</v>
      </c>
      <c r="E104" s="258">
        <v>1</v>
      </c>
      <c r="F104" s="253"/>
      <c r="G104" s="251"/>
    </row>
    <row r="105" spans="1:7" ht="24.9" customHeight="1" x14ac:dyDescent="0.35">
      <c r="A105" s="249" t="s">
        <v>5174</v>
      </c>
      <c r="B105" s="250"/>
      <c r="C105" s="257" t="s">
        <v>5156</v>
      </c>
      <c r="D105" s="258" t="s">
        <v>4205</v>
      </c>
      <c r="E105" s="258">
        <v>1</v>
      </c>
      <c r="F105" s="253"/>
      <c r="G105" s="251"/>
    </row>
    <row r="106" spans="1:7" ht="24.9" customHeight="1" x14ac:dyDescent="0.35">
      <c r="A106" s="249" t="s">
        <v>5074</v>
      </c>
      <c r="B106" s="250"/>
      <c r="C106" s="257" t="s">
        <v>5157</v>
      </c>
      <c r="D106" s="258"/>
      <c r="E106" s="258"/>
      <c r="F106" s="253"/>
      <c r="G106" s="251"/>
    </row>
    <row r="107" spans="1:7" ht="15.5" x14ac:dyDescent="0.35">
      <c r="A107" s="249" t="s">
        <v>5175</v>
      </c>
      <c r="B107" s="250"/>
      <c r="C107" s="257" t="s">
        <v>5152</v>
      </c>
      <c r="D107" s="258" t="s">
        <v>4205</v>
      </c>
      <c r="E107" s="258">
        <v>1</v>
      </c>
      <c r="F107" s="253"/>
      <c r="G107" s="251"/>
    </row>
    <row r="108" spans="1:7" ht="15.5" x14ac:dyDescent="0.35">
      <c r="A108" s="249" t="s">
        <v>5176</v>
      </c>
      <c r="B108" s="250"/>
      <c r="C108" s="257" t="s">
        <v>5153</v>
      </c>
      <c r="D108" s="258" t="s">
        <v>4205</v>
      </c>
      <c r="E108" s="258">
        <v>1</v>
      </c>
      <c r="F108" s="253"/>
      <c r="G108" s="251"/>
    </row>
    <row r="109" spans="1:7" ht="15.5" x14ac:dyDescent="0.35">
      <c r="A109" s="249" t="s">
        <v>5177</v>
      </c>
      <c r="B109" s="250"/>
      <c r="C109" s="257" t="s">
        <v>5154</v>
      </c>
      <c r="D109" s="258" t="s">
        <v>4205</v>
      </c>
      <c r="E109" s="258">
        <v>1</v>
      </c>
      <c r="F109" s="253"/>
      <c r="G109" s="251"/>
    </row>
    <row r="110" spans="1:7" ht="24.9" customHeight="1" x14ac:dyDescent="0.35">
      <c r="A110" s="249" t="s">
        <v>5178</v>
      </c>
      <c r="B110" s="250"/>
      <c r="C110" s="257" t="s">
        <v>5155</v>
      </c>
      <c r="D110" s="258" t="s">
        <v>4205</v>
      </c>
      <c r="E110" s="258">
        <v>1</v>
      </c>
      <c r="F110" s="253"/>
      <c r="G110" s="251"/>
    </row>
    <row r="111" spans="1:7" ht="24.9" customHeight="1" x14ac:dyDescent="0.35">
      <c r="A111" s="249" t="s">
        <v>5179</v>
      </c>
      <c r="B111" s="250"/>
      <c r="C111" s="257" t="s">
        <v>5156</v>
      </c>
      <c r="D111" s="258" t="s">
        <v>4205</v>
      </c>
      <c r="E111" s="258">
        <v>1</v>
      </c>
      <c r="F111" s="253"/>
      <c r="G111" s="251"/>
    </row>
    <row r="112" spans="1:7" ht="25" x14ac:dyDescent="0.35">
      <c r="A112" s="249" t="s">
        <v>5180</v>
      </c>
      <c r="B112" s="250"/>
      <c r="C112" s="257" t="s">
        <v>5159</v>
      </c>
      <c r="D112" s="258" t="s">
        <v>4205</v>
      </c>
      <c r="E112" s="258">
        <v>1</v>
      </c>
      <c r="F112" s="253"/>
      <c r="G112" s="251"/>
    </row>
    <row r="113" spans="1:7" ht="24.9" customHeight="1" x14ac:dyDescent="0.35">
      <c r="A113" s="249" t="s">
        <v>5195</v>
      </c>
      <c r="B113" s="250"/>
      <c r="C113" s="252" t="s">
        <v>5181</v>
      </c>
      <c r="D113" s="258"/>
      <c r="E113" s="258"/>
      <c r="F113" s="253"/>
      <c r="G113" s="251"/>
    </row>
    <row r="114" spans="1:7" ht="24.9" customHeight="1" x14ac:dyDescent="0.35">
      <c r="A114" s="249" t="s">
        <v>5196</v>
      </c>
      <c r="B114" s="250"/>
      <c r="C114" s="257" t="s">
        <v>5182</v>
      </c>
      <c r="D114" s="258"/>
      <c r="E114" s="258"/>
      <c r="F114" s="253"/>
      <c r="G114" s="251"/>
    </row>
    <row r="115" spans="1:7" ht="24.9" customHeight="1" x14ac:dyDescent="0.35">
      <c r="A115" s="249" t="s">
        <v>5197</v>
      </c>
      <c r="B115" s="250"/>
      <c r="C115" s="257" t="s">
        <v>5183</v>
      </c>
      <c r="D115" s="258" t="s">
        <v>9</v>
      </c>
      <c r="E115" s="258">
        <v>1</v>
      </c>
      <c r="F115" s="253"/>
      <c r="G115" s="251"/>
    </row>
    <row r="116" spans="1:7" ht="24.9" customHeight="1" x14ac:dyDescent="0.35">
      <c r="A116" s="249" t="s">
        <v>5198</v>
      </c>
      <c r="B116" s="250"/>
      <c r="C116" s="257" t="s">
        <v>5184</v>
      </c>
      <c r="D116" s="258"/>
      <c r="E116" s="258"/>
      <c r="F116" s="253"/>
      <c r="G116" s="251"/>
    </row>
    <row r="117" spans="1:7" ht="24.9" customHeight="1" x14ac:dyDescent="0.35">
      <c r="A117" s="249" t="s">
        <v>5199</v>
      </c>
      <c r="B117" s="250"/>
      <c r="C117" s="257" t="s">
        <v>5185</v>
      </c>
      <c r="D117" s="258" t="s">
        <v>9</v>
      </c>
      <c r="E117" s="258">
        <v>1</v>
      </c>
      <c r="F117" s="253"/>
      <c r="G117" s="251"/>
    </row>
    <row r="118" spans="1:7" ht="24.9" customHeight="1" x14ac:dyDescent="0.35">
      <c r="A118" s="249" t="s">
        <v>5200</v>
      </c>
      <c r="B118" s="250"/>
      <c r="C118" s="257" t="s">
        <v>5186</v>
      </c>
      <c r="D118" s="258"/>
      <c r="E118" s="258"/>
      <c r="F118" s="253"/>
      <c r="G118" s="251"/>
    </row>
    <row r="119" spans="1:7" ht="24.9" customHeight="1" x14ac:dyDescent="0.35">
      <c r="A119" s="249" t="s">
        <v>5201</v>
      </c>
      <c r="B119" s="250"/>
      <c r="C119" s="257" t="s">
        <v>5187</v>
      </c>
      <c r="D119" s="258" t="s">
        <v>5188</v>
      </c>
      <c r="E119" s="258">
        <v>1</v>
      </c>
      <c r="F119" s="253"/>
      <c r="G119" s="251"/>
    </row>
    <row r="120" spans="1:7" ht="24.9" customHeight="1" x14ac:dyDescent="0.35">
      <c r="A120" s="249" t="s">
        <v>5202</v>
      </c>
      <c r="B120" s="250"/>
      <c r="C120" s="257" t="s">
        <v>5189</v>
      </c>
      <c r="D120" s="258"/>
      <c r="E120" s="258"/>
      <c r="F120" s="253"/>
      <c r="G120" s="251"/>
    </row>
    <row r="121" spans="1:7" ht="15.5" x14ac:dyDescent="0.35">
      <c r="A121" s="249" t="s">
        <v>5203</v>
      </c>
      <c r="B121" s="250"/>
      <c r="C121" s="257" t="s">
        <v>5190</v>
      </c>
      <c r="D121" s="258" t="s">
        <v>4205</v>
      </c>
      <c r="E121" s="258">
        <v>1</v>
      </c>
      <c r="F121" s="253"/>
      <c r="G121" s="251"/>
    </row>
    <row r="122" spans="1:7" ht="15.5" x14ac:dyDescent="0.35">
      <c r="A122" s="249" t="s">
        <v>5204</v>
      </c>
      <c r="B122" s="250"/>
      <c r="C122" s="257" t="s">
        <v>5191</v>
      </c>
      <c r="D122" s="258" t="s">
        <v>4205</v>
      </c>
      <c r="E122" s="258">
        <v>1</v>
      </c>
      <c r="F122" s="253"/>
      <c r="G122" s="251"/>
    </row>
    <row r="123" spans="1:7" ht="15.5" x14ac:dyDescent="0.35">
      <c r="A123" s="249" t="s">
        <v>5205</v>
      </c>
      <c r="B123" s="250"/>
      <c r="C123" s="257" t="s">
        <v>5192</v>
      </c>
      <c r="D123" s="258" t="s">
        <v>4205</v>
      </c>
      <c r="E123" s="258">
        <v>1</v>
      </c>
      <c r="F123" s="253"/>
      <c r="G123" s="251"/>
    </row>
    <row r="124" spans="1:7" ht="15.5" x14ac:dyDescent="0.35">
      <c r="A124" s="249" t="s">
        <v>5206</v>
      </c>
      <c r="B124" s="250"/>
      <c r="C124" s="257" t="s">
        <v>5193</v>
      </c>
      <c r="D124" s="258" t="s">
        <v>4205</v>
      </c>
      <c r="E124" s="258">
        <v>1</v>
      </c>
      <c r="F124" s="253"/>
      <c r="G124" s="251"/>
    </row>
    <row r="125" spans="1:7" ht="15.5" x14ac:dyDescent="0.35">
      <c r="A125" s="249" t="s">
        <v>5207</v>
      </c>
      <c r="B125" s="250"/>
      <c r="C125" s="257" t="s">
        <v>5194</v>
      </c>
      <c r="D125" s="258" t="s">
        <v>4205</v>
      </c>
      <c r="E125" s="258">
        <v>1</v>
      </c>
      <c r="F125" s="253"/>
      <c r="G125" s="251"/>
    </row>
    <row r="126" spans="1:7" ht="15.5" x14ac:dyDescent="0.35">
      <c r="A126" s="249"/>
      <c r="B126" s="250"/>
      <c r="C126" s="257"/>
      <c r="D126" s="258"/>
      <c r="E126" s="258"/>
      <c r="F126" s="253"/>
      <c r="G126" s="251"/>
    </row>
    <row r="127" spans="1:7" ht="24.9" customHeight="1" x14ac:dyDescent="0.35">
      <c r="A127" s="249" t="s">
        <v>5221</v>
      </c>
      <c r="B127" s="250"/>
      <c r="C127" s="252" t="s">
        <v>5208</v>
      </c>
      <c r="D127" s="258"/>
      <c r="E127" s="258"/>
      <c r="F127" s="253"/>
      <c r="G127" s="251"/>
    </row>
    <row r="128" spans="1:7" ht="24.9" customHeight="1" x14ac:dyDescent="0.35">
      <c r="A128" s="249" t="s">
        <v>5222</v>
      </c>
      <c r="B128" s="250"/>
      <c r="C128" s="257" t="s">
        <v>5209</v>
      </c>
      <c r="D128" s="258"/>
      <c r="E128" s="258"/>
      <c r="F128" s="253"/>
      <c r="G128" s="251"/>
    </row>
    <row r="129" spans="1:7" ht="37.5" x14ac:dyDescent="0.35">
      <c r="A129" s="249"/>
      <c r="B129" s="250"/>
      <c r="C129" s="257" t="s">
        <v>5210</v>
      </c>
      <c r="D129" s="258"/>
      <c r="E129" s="258"/>
      <c r="F129" s="253"/>
      <c r="G129" s="251"/>
    </row>
    <row r="130" spans="1:7" ht="24.9" customHeight="1" x14ac:dyDescent="0.35">
      <c r="A130" s="249" t="s">
        <v>5223</v>
      </c>
      <c r="B130" s="250"/>
      <c r="C130" s="257" t="s">
        <v>5211</v>
      </c>
      <c r="D130" s="258" t="s">
        <v>4205</v>
      </c>
      <c r="E130" s="258">
        <v>1</v>
      </c>
      <c r="F130" s="253"/>
      <c r="G130" s="251"/>
    </row>
    <row r="131" spans="1:7" ht="24.9" customHeight="1" x14ac:dyDescent="0.35">
      <c r="A131" s="249" t="s">
        <v>5224</v>
      </c>
      <c r="B131" s="250"/>
      <c r="C131" s="257" t="s">
        <v>5212</v>
      </c>
      <c r="D131" s="258" t="s">
        <v>4205</v>
      </c>
      <c r="E131" s="258">
        <v>1</v>
      </c>
      <c r="F131" s="253"/>
      <c r="G131" s="251"/>
    </row>
    <row r="132" spans="1:7" ht="24.9" customHeight="1" x14ac:dyDescent="0.35">
      <c r="A132" s="249" t="s">
        <v>5225</v>
      </c>
      <c r="B132" s="250"/>
      <c r="C132" s="257" t="s">
        <v>5213</v>
      </c>
      <c r="D132" s="258" t="s">
        <v>4205</v>
      </c>
      <c r="E132" s="258">
        <v>1</v>
      </c>
      <c r="F132" s="253"/>
      <c r="G132" s="251"/>
    </row>
    <row r="133" spans="1:7" ht="25" x14ac:dyDescent="0.35">
      <c r="A133" s="249" t="s">
        <v>5226</v>
      </c>
      <c r="B133" s="250"/>
      <c r="C133" s="257" t="s">
        <v>5214</v>
      </c>
      <c r="D133" s="258" t="s">
        <v>4205</v>
      </c>
      <c r="E133" s="258">
        <v>1</v>
      </c>
      <c r="F133" s="253"/>
      <c r="G133" s="251"/>
    </row>
    <row r="134" spans="1:7" ht="25" x14ac:dyDescent="0.35">
      <c r="A134" s="249" t="s">
        <v>5227</v>
      </c>
      <c r="B134" s="250"/>
      <c r="C134" s="257" t="s">
        <v>5214</v>
      </c>
      <c r="D134" s="258" t="s">
        <v>4205</v>
      </c>
      <c r="E134" s="258">
        <v>1</v>
      </c>
      <c r="F134" s="253"/>
      <c r="G134" s="251"/>
    </row>
    <row r="135" spans="1:7" ht="25" x14ac:dyDescent="0.35">
      <c r="A135" s="249" t="s">
        <v>5228</v>
      </c>
      <c r="B135" s="250"/>
      <c r="C135" s="257" t="s">
        <v>5215</v>
      </c>
      <c r="D135" s="258" t="s">
        <v>4205</v>
      </c>
      <c r="E135" s="258">
        <v>1</v>
      </c>
      <c r="F135" s="253"/>
      <c r="G135" s="251"/>
    </row>
    <row r="136" spans="1:7" ht="24.9" customHeight="1" x14ac:dyDescent="0.35">
      <c r="A136" s="249" t="s">
        <v>5229</v>
      </c>
      <c r="B136" s="250"/>
      <c r="C136" s="257" t="s">
        <v>5216</v>
      </c>
      <c r="D136" s="258"/>
      <c r="E136" s="258"/>
      <c r="F136" s="253"/>
      <c r="G136" s="251"/>
    </row>
    <row r="137" spans="1:7" ht="24.9" customHeight="1" thickBot="1" x14ac:dyDescent="0.4">
      <c r="A137" s="249" t="s">
        <v>5230</v>
      </c>
      <c r="B137" s="250"/>
      <c r="C137" s="257" t="s">
        <v>5217</v>
      </c>
      <c r="D137" s="258"/>
      <c r="E137" s="258"/>
      <c r="F137" s="253"/>
      <c r="G137" s="251"/>
    </row>
    <row r="138" spans="1:7" ht="24.9" customHeight="1" thickBot="1" x14ac:dyDescent="0.4">
      <c r="A138" s="149" t="s">
        <v>6621</v>
      </c>
      <c r="B138" s="150"/>
      <c r="C138" s="151" t="s">
        <v>6505</v>
      </c>
      <c r="D138" s="152"/>
      <c r="E138" s="152"/>
      <c r="F138" s="152"/>
      <c r="G138" s="153"/>
    </row>
    <row r="139" spans="1:7" ht="24.9" customHeight="1" thickBot="1" x14ac:dyDescent="0.4">
      <c r="A139" s="149" t="s">
        <v>6621</v>
      </c>
      <c r="B139" s="150"/>
      <c r="C139" s="151" t="s">
        <v>6507</v>
      </c>
      <c r="D139" s="152"/>
      <c r="E139" s="152"/>
      <c r="F139" s="152"/>
      <c r="G139" s="153"/>
    </row>
    <row r="140" spans="1:7" ht="24.9" customHeight="1" x14ac:dyDescent="0.35">
      <c r="A140" s="249" t="s">
        <v>5231</v>
      </c>
      <c r="B140" s="250"/>
      <c r="C140" s="257" t="s">
        <v>5218</v>
      </c>
      <c r="D140" s="258" t="s">
        <v>9</v>
      </c>
      <c r="E140" s="258">
        <v>1</v>
      </c>
      <c r="F140" s="253"/>
      <c r="G140" s="251"/>
    </row>
    <row r="141" spans="1:7" ht="24.9" customHeight="1" x14ac:dyDescent="0.35">
      <c r="A141" s="249" t="s">
        <v>5232</v>
      </c>
      <c r="B141" s="250"/>
      <c r="C141" s="257" t="s">
        <v>5219</v>
      </c>
      <c r="D141" s="258" t="s">
        <v>9</v>
      </c>
      <c r="E141" s="258">
        <v>1</v>
      </c>
      <c r="F141" s="253"/>
      <c r="G141" s="251"/>
    </row>
    <row r="142" spans="1:7" ht="24.9" customHeight="1" x14ac:dyDescent="0.35">
      <c r="A142" s="249" t="s">
        <v>5233</v>
      </c>
      <c r="B142" s="250"/>
      <c r="C142" s="257" t="s">
        <v>5220</v>
      </c>
      <c r="D142" s="258" t="s">
        <v>9</v>
      </c>
      <c r="E142" s="258">
        <v>1</v>
      </c>
      <c r="F142" s="253"/>
      <c r="G142" s="251"/>
    </row>
    <row r="143" spans="1:7" ht="24.9" customHeight="1" x14ac:dyDescent="0.35">
      <c r="A143" s="249" t="s">
        <v>5250</v>
      </c>
      <c r="B143" s="250"/>
      <c r="C143" s="252" t="s">
        <v>5249</v>
      </c>
      <c r="D143" s="258"/>
      <c r="E143" s="258"/>
      <c r="F143" s="253"/>
      <c r="G143" s="251"/>
    </row>
    <row r="144" spans="1:7" ht="25" x14ac:dyDescent="0.35">
      <c r="A144" s="249" t="s">
        <v>5251</v>
      </c>
      <c r="B144" s="250"/>
      <c r="C144" s="257" t="s">
        <v>5234</v>
      </c>
      <c r="D144" s="258" t="s">
        <v>10</v>
      </c>
      <c r="E144" s="258">
        <v>1</v>
      </c>
      <c r="F144" s="253"/>
      <c r="G144" s="251"/>
    </row>
    <row r="145" spans="1:7" ht="24.9" customHeight="1" x14ac:dyDescent="0.35">
      <c r="A145" s="249" t="s">
        <v>5252</v>
      </c>
      <c r="B145" s="250"/>
      <c r="C145" s="257" t="s">
        <v>5235</v>
      </c>
      <c r="D145" s="258"/>
      <c r="E145" s="258"/>
      <c r="F145" s="253"/>
      <c r="G145" s="251"/>
    </row>
    <row r="146" spans="1:7" ht="25" x14ac:dyDescent="0.35">
      <c r="A146" s="249" t="s">
        <v>5253</v>
      </c>
      <c r="B146" s="250"/>
      <c r="C146" s="257" t="s">
        <v>5236</v>
      </c>
      <c r="D146" s="258" t="s">
        <v>4205</v>
      </c>
      <c r="E146" s="258">
        <v>1</v>
      </c>
      <c r="F146" s="253"/>
      <c r="G146" s="251"/>
    </row>
    <row r="147" spans="1:7" ht="15.5" x14ac:dyDescent="0.35">
      <c r="A147" s="249" t="s">
        <v>5254</v>
      </c>
      <c r="B147" s="250"/>
      <c r="C147" s="257" t="s">
        <v>5237</v>
      </c>
      <c r="D147" s="258" t="s">
        <v>4205</v>
      </c>
      <c r="E147" s="258">
        <v>1</v>
      </c>
      <c r="F147" s="253"/>
      <c r="G147" s="251"/>
    </row>
    <row r="148" spans="1:7" ht="24.9" customHeight="1" x14ac:dyDescent="0.35">
      <c r="A148" s="249" t="s">
        <v>5252</v>
      </c>
      <c r="B148" s="250"/>
      <c r="C148" s="257" t="s">
        <v>5238</v>
      </c>
      <c r="D148" s="258"/>
      <c r="E148" s="258"/>
      <c r="F148" s="253"/>
      <c r="G148" s="251"/>
    </row>
    <row r="149" spans="1:7" ht="24.9" customHeight="1" x14ac:dyDescent="0.35">
      <c r="A149" s="249" t="s">
        <v>5253</v>
      </c>
      <c r="B149" s="250"/>
      <c r="C149" s="257" t="s">
        <v>5239</v>
      </c>
      <c r="D149" s="258" t="s">
        <v>10</v>
      </c>
      <c r="E149" s="258">
        <v>1</v>
      </c>
      <c r="F149" s="253"/>
      <c r="G149" s="251"/>
    </row>
    <row r="150" spans="1:7" ht="24.9" customHeight="1" x14ac:dyDescent="0.35">
      <c r="A150" s="249" t="s">
        <v>5255</v>
      </c>
      <c r="B150" s="250"/>
      <c r="C150" s="252" t="s">
        <v>5240</v>
      </c>
      <c r="D150" s="258"/>
      <c r="E150" s="258"/>
      <c r="F150" s="253"/>
      <c r="G150" s="251"/>
    </row>
    <row r="151" spans="1:7" ht="37.5" x14ac:dyDescent="0.35">
      <c r="A151" s="249" t="s">
        <v>5256</v>
      </c>
      <c r="B151" s="250"/>
      <c r="C151" s="257" t="s">
        <v>5241</v>
      </c>
      <c r="D151" s="258"/>
      <c r="E151" s="258"/>
      <c r="F151" s="253"/>
      <c r="G151" s="251"/>
    </row>
    <row r="152" spans="1:7" ht="24.9" customHeight="1" x14ac:dyDescent="0.35">
      <c r="A152" s="249" t="s">
        <v>5257</v>
      </c>
      <c r="B152" s="250"/>
      <c r="C152" s="257" t="s">
        <v>5242</v>
      </c>
      <c r="D152" s="258" t="s">
        <v>4205</v>
      </c>
      <c r="E152" s="258">
        <v>1</v>
      </c>
      <c r="F152" s="253"/>
      <c r="G152" s="251"/>
    </row>
    <row r="153" spans="1:7" ht="24.9" customHeight="1" x14ac:dyDescent="0.35">
      <c r="A153" s="249" t="s">
        <v>5258</v>
      </c>
      <c r="B153" s="250"/>
      <c r="C153" s="257" t="s">
        <v>5243</v>
      </c>
      <c r="D153" s="258" t="s">
        <v>4205</v>
      </c>
      <c r="E153" s="258">
        <v>1</v>
      </c>
      <c r="F153" s="253"/>
      <c r="G153" s="251"/>
    </row>
    <row r="154" spans="1:7" ht="25" x14ac:dyDescent="0.35">
      <c r="A154" s="249" t="s">
        <v>5259</v>
      </c>
      <c r="B154" s="250"/>
      <c r="C154" s="257" t="s">
        <v>5244</v>
      </c>
      <c r="D154" s="258" t="s">
        <v>4205</v>
      </c>
      <c r="E154" s="258">
        <v>1</v>
      </c>
      <c r="F154" s="253"/>
      <c r="G154" s="251"/>
    </row>
    <row r="155" spans="1:7" ht="24.9" customHeight="1" x14ac:dyDescent="0.35">
      <c r="A155" s="249" t="s">
        <v>5260</v>
      </c>
      <c r="B155" s="250"/>
      <c r="C155" s="257" t="s">
        <v>5245</v>
      </c>
      <c r="D155" s="258" t="s">
        <v>4205</v>
      </c>
      <c r="E155" s="258">
        <v>1</v>
      </c>
      <c r="F155" s="253"/>
      <c r="G155" s="251"/>
    </row>
    <row r="156" spans="1:7" ht="24.9" customHeight="1" x14ac:dyDescent="0.35">
      <c r="A156" s="249" t="s">
        <v>5261</v>
      </c>
      <c r="B156" s="250"/>
      <c r="C156" s="257" t="s">
        <v>5246</v>
      </c>
      <c r="D156" s="258" t="s">
        <v>4205</v>
      </c>
      <c r="E156" s="258">
        <v>1</v>
      </c>
      <c r="F156" s="253"/>
      <c r="G156" s="251"/>
    </row>
    <row r="157" spans="1:7" ht="24.9" customHeight="1" x14ac:dyDescent="0.35">
      <c r="A157" s="249" t="s">
        <v>5262</v>
      </c>
      <c r="B157" s="250"/>
      <c r="C157" s="257" t="s">
        <v>5247</v>
      </c>
      <c r="D157" s="258" t="s">
        <v>9</v>
      </c>
      <c r="E157" s="258">
        <v>1</v>
      </c>
      <c r="F157" s="253"/>
      <c r="G157" s="251"/>
    </row>
    <row r="158" spans="1:7" ht="25" x14ac:dyDescent="0.35">
      <c r="A158" s="249"/>
      <c r="B158" s="250"/>
      <c r="C158" s="257" t="s">
        <v>5248</v>
      </c>
      <c r="D158" s="258" t="s">
        <v>9</v>
      </c>
      <c r="E158" s="258">
        <v>1</v>
      </c>
      <c r="F158" s="253"/>
      <c r="G158" s="251"/>
    </row>
    <row r="159" spans="1:7" ht="22.5" customHeight="1" x14ac:dyDescent="0.35">
      <c r="A159" s="249" t="s">
        <v>5283</v>
      </c>
      <c r="B159" s="250"/>
      <c r="C159" s="252" t="s">
        <v>5263</v>
      </c>
      <c r="D159" s="258"/>
      <c r="E159" s="258"/>
      <c r="F159" s="253"/>
      <c r="G159" s="251"/>
    </row>
    <row r="160" spans="1:7" ht="22.5" customHeight="1" x14ac:dyDescent="0.35">
      <c r="A160" s="249" t="s">
        <v>5284</v>
      </c>
      <c r="B160" s="250"/>
      <c r="C160" s="257" t="s">
        <v>5264</v>
      </c>
      <c r="D160" s="258"/>
      <c r="E160" s="258"/>
      <c r="F160" s="253"/>
      <c r="G160" s="251"/>
    </row>
    <row r="161" spans="1:7" ht="22.5" customHeight="1" x14ac:dyDescent="0.35">
      <c r="A161" s="249" t="s">
        <v>5285</v>
      </c>
      <c r="B161" s="250"/>
      <c r="C161" s="257" t="s">
        <v>5265</v>
      </c>
      <c r="D161" s="258"/>
      <c r="E161" s="258"/>
      <c r="F161" s="253"/>
      <c r="G161" s="251"/>
    </row>
    <row r="162" spans="1:7" ht="22.5" customHeight="1" x14ac:dyDescent="0.35">
      <c r="A162" s="249" t="s">
        <v>5289</v>
      </c>
      <c r="B162" s="250"/>
      <c r="C162" s="257" t="s">
        <v>5266</v>
      </c>
      <c r="D162" s="258" t="s">
        <v>10</v>
      </c>
      <c r="E162" s="258">
        <v>1</v>
      </c>
      <c r="F162" s="253"/>
      <c r="G162" s="251"/>
    </row>
    <row r="163" spans="1:7" ht="22.5" customHeight="1" x14ac:dyDescent="0.35">
      <c r="A163" s="249" t="s">
        <v>5290</v>
      </c>
      <c r="B163" s="250"/>
      <c r="C163" s="257" t="s">
        <v>5267</v>
      </c>
      <c r="D163" s="258" t="s">
        <v>10</v>
      </c>
      <c r="E163" s="258">
        <v>1</v>
      </c>
      <c r="F163" s="253"/>
      <c r="G163" s="251"/>
    </row>
    <row r="164" spans="1:7" ht="22.5" customHeight="1" x14ac:dyDescent="0.35">
      <c r="A164" s="249" t="s">
        <v>5291</v>
      </c>
      <c r="B164" s="250"/>
      <c r="C164" s="257" t="s">
        <v>5268</v>
      </c>
      <c r="D164" s="258" t="s">
        <v>10</v>
      </c>
      <c r="E164" s="258">
        <v>1</v>
      </c>
      <c r="F164" s="253"/>
      <c r="G164" s="251"/>
    </row>
    <row r="165" spans="1:7" ht="22.5" customHeight="1" x14ac:dyDescent="0.35">
      <c r="A165" s="249" t="s">
        <v>5292</v>
      </c>
      <c r="B165" s="250"/>
      <c r="C165" s="257" t="s">
        <v>5269</v>
      </c>
      <c r="D165" s="258" t="s">
        <v>10</v>
      </c>
      <c r="E165" s="258">
        <v>1</v>
      </c>
      <c r="F165" s="253"/>
      <c r="G165" s="251"/>
    </row>
    <row r="166" spans="1:7" ht="22.5" customHeight="1" x14ac:dyDescent="0.35">
      <c r="A166" s="249" t="s">
        <v>5293</v>
      </c>
      <c r="B166" s="250"/>
      <c r="C166" s="257" t="s">
        <v>5270</v>
      </c>
      <c r="D166" s="258" t="s">
        <v>10</v>
      </c>
      <c r="E166" s="258">
        <v>1</v>
      </c>
      <c r="F166" s="253"/>
      <c r="G166" s="251"/>
    </row>
    <row r="167" spans="1:7" ht="22.5" customHeight="1" x14ac:dyDescent="0.35">
      <c r="A167" s="249" t="s">
        <v>5294</v>
      </c>
      <c r="B167" s="250"/>
      <c r="C167" s="257" t="s">
        <v>5271</v>
      </c>
      <c r="D167" s="258" t="s">
        <v>10</v>
      </c>
      <c r="E167" s="258">
        <v>1</v>
      </c>
      <c r="F167" s="253"/>
      <c r="G167" s="251"/>
    </row>
    <row r="168" spans="1:7" ht="22.5" customHeight="1" x14ac:dyDescent="0.35">
      <c r="A168" s="249" t="s">
        <v>5286</v>
      </c>
      <c r="B168" s="250"/>
      <c r="C168" s="257" t="s">
        <v>5272</v>
      </c>
      <c r="D168" s="258"/>
      <c r="E168" s="258"/>
      <c r="F168" s="253"/>
      <c r="G168" s="251"/>
    </row>
    <row r="169" spans="1:7" ht="22.5" customHeight="1" x14ac:dyDescent="0.35">
      <c r="A169" s="249" t="s">
        <v>5288</v>
      </c>
      <c r="B169" s="250"/>
      <c r="C169" s="257" t="s">
        <v>5265</v>
      </c>
      <c r="D169" s="258"/>
      <c r="E169" s="258"/>
      <c r="F169" s="253"/>
      <c r="G169" s="251"/>
    </row>
    <row r="170" spans="1:7" ht="22.5" customHeight="1" x14ac:dyDescent="0.35">
      <c r="A170" s="249" t="s">
        <v>5287</v>
      </c>
      <c r="B170" s="250"/>
      <c r="C170" s="257" t="s">
        <v>5266</v>
      </c>
      <c r="D170" s="258" t="s">
        <v>10</v>
      </c>
      <c r="E170" s="258">
        <v>1</v>
      </c>
      <c r="F170" s="253"/>
      <c r="G170" s="251"/>
    </row>
    <row r="171" spans="1:7" ht="22.5" customHeight="1" x14ac:dyDescent="0.35">
      <c r="A171" s="249" t="s">
        <v>5295</v>
      </c>
      <c r="B171" s="250"/>
      <c r="C171" s="257" t="s">
        <v>5267</v>
      </c>
      <c r="D171" s="258" t="s">
        <v>10</v>
      </c>
      <c r="E171" s="258">
        <v>1</v>
      </c>
      <c r="F171" s="253"/>
      <c r="G171" s="251"/>
    </row>
    <row r="172" spans="1:7" ht="22.5" customHeight="1" x14ac:dyDescent="0.35">
      <c r="A172" s="249" t="s">
        <v>5296</v>
      </c>
      <c r="B172" s="250"/>
      <c r="C172" s="257" t="s">
        <v>5268</v>
      </c>
      <c r="D172" s="258" t="s">
        <v>10</v>
      </c>
      <c r="E172" s="258">
        <v>1</v>
      </c>
      <c r="F172" s="253"/>
      <c r="G172" s="251"/>
    </row>
    <row r="173" spans="1:7" ht="22.5" customHeight="1" x14ac:dyDescent="0.35">
      <c r="A173" s="249" t="s">
        <v>5297</v>
      </c>
      <c r="B173" s="250"/>
      <c r="C173" s="257" t="s">
        <v>5269</v>
      </c>
      <c r="D173" s="258" t="s">
        <v>10</v>
      </c>
      <c r="E173" s="258">
        <v>1</v>
      </c>
      <c r="F173" s="253"/>
      <c r="G173" s="251"/>
    </row>
    <row r="174" spans="1:7" ht="22.5" customHeight="1" x14ac:dyDescent="0.35">
      <c r="A174" s="249" t="s">
        <v>5298</v>
      </c>
      <c r="B174" s="250"/>
      <c r="C174" s="257" t="s">
        <v>5270</v>
      </c>
      <c r="D174" s="258" t="s">
        <v>10</v>
      </c>
      <c r="E174" s="258">
        <v>1</v>
      </c>
      <c r="F174" s="253"/>
      <c r="G174" s="251"/>
    </row>
    <row r="175" spans="1:7" ht="22.5" customHeight="1" x14ac:dyDescent="0.35">
      <c r="A175" s="249" t="s">
        <v>5299</v>
      </c>
      <c r="B175" s="250"/>
      <c r="C175" s="257" t="s">
        <v>5271</v>
      </c>
      <c r="D175" s="258" t="s">
        <v>10</v>
      </c>
      <c r="E175" s="258">
        <v>1</v>
      </c>
      <c r="F175" s="253"/>
      <c r="G175" s="251"/>
    </row>
    <row r="176" spans="1:7" ht="22.5" customHeight="1" x14ac:dyDescent="0.35">
      <c r="A176" s="249"/>
      <c r="B176" s="250"/>
      <c r="C176" s="257"/>
      <c r="D176" s="258"/>
      <c r="E176" s="258"/>
      <c r="F176" s="253"/>
      <c r="G176" s="251"/>
    </row>
    <row r="177" spans="1:7" ht="22.5" customHeight="1" x14ac:dyDescent="0.35">
      <c r="A177" s="249" t="s">
        <v>5300</v>
      </c>
      <c r="B177" s="250"/>
      <c r="C177" s="252" t="s">
        <v>5235</v>
      </c>
      <c r="D177" s="258"/>
      <c r="E177" s="258"/>
      <c r="F177" s="253"/>
      <c r="G177" s="251"/>
    </row>
    <row r="178" spans="1:7" ht="22.5" customHeight="1" x14ac:dyDescent="0.35">
      <c r="A178" s="249" t="s">
        <v>5301</v>
      </c>
      <c r="B178" s="250"/>
      <c r="C178" s="257" t="s">
        <v>5273</v>
      </c>
      <c r="D178" s="258"/>
      <c r="E178" s="258"/>
      <c r="F178" s="253"/>
      <c r="G178" s="251"/>
    </row>
    <row r="179" spans="1:7" ht="25" x14ac:dyDescent="0.35">
      <c r="A179" s="249" t="s">
        <v>5302</v>
      </c>
      <c r="B179" s="250"/>
      <c r="C179" s="257" t="s">
        <v>5274</v>
      </c>
      <c r="D179" s="258"/>
      <c r="E179" s="258"/>
      <c r="F179" s="253"/>
      <c r="G179" s="251"/>
    </row>
    <row r="180" spans="1:7" ht="22.5" customHeight="1" x14ac:dyDescent="0.35">
      <c r="A180" s="249" t="s">
        <v>5303</v>
      </c>
      <c r="B180" s="250"/>
      <c r="C180" s="257" t="s">
        <v>5275</v>
      </c>
      <c r="D180" s="258" t="s">
        <v>4205</v>
      </c>
      <c r="E180" s="258">
        <v>1</v>
      </c>
      <c r="F180" s="253"/>
      <c r="G180" s="251"/>
    </row>
    <row r="181" spans="1:7" ht="25" x14ac:dyDescent="0.35">
      <c r="A181" s="249" t="s">
        <v>5304</v>
      </c>
      <c r="B181" s="250"/>
      <c r="C181" s="257" t="s">
        <v>5276</v>
      </c>
      <c r="D181" s="258"/>
      <c r="E181" s="258"/>
      <c r="F181" s="253"/>
      <c r="G181" s="251"/>
    </row>
    <row r="182" spans="1:7" ht="16" thickBot="1" x14ac:dyDescent="0.4">
      <c r="A182" s="249"/>
      <c r="B182" s="250"/>
      <c r="C182" s="257"/>
      <c r="D182" s="258"/>
      <c r="E182" s="258"/>
      <c r="F182" s="253"/>
      <c r="G182" s="251"/>
    </row>
    <row r="183" spans="1:7" ht="16" thickBot="1" x14ac:dyDescent="0.4">
      <c r="A183" s="149" t="s">
        <v>6621</v>
      </c>
      <c r="B183" s="150"/>
      <c r="C183" s="151" t="s">
        <v>6505</v>
      </c>
      <c r="D183" s="152"/>
      <c r="E183" s="152"/>
      <c r="F183" s="152"/>
      <c r="G183" s="153"/>
    </row>
    <row r="184" spans="1:7" ht="16" thickBot="1" x14ac:dyDescent="0.4">
      <c r="A184" s="149" t="s">
        <v>6621</v>
      </c>
      <c r="B184" s="150"/>
      <c r="C184" s="151" t="s">
        <v>6507</v>
      </c>
      <c r="D184" s="152"/>
      <c r="E184" s="152"/>
      <c r="F184" s="152"/>
      <c r="G184" s="153"/>
    </row>
    <row r="185" spans="1:7" ht="22.5" customHeight="1" x14ac:dyDescent="0.35">
      <c r="A185" s="249" t="s">
        <v>5305</v>
      </c>
      <c r="B185" s="250"/>
      <c r="C185" s="257" t="s">
        <v>5277</v>
      </c>
      <c r="D185" s="258" t="s">
        <v>4205</v>
      </c>
      <c r="E185" s="258">
        <v>1</v>
      </c>
      <c r="F185" s="253"/>
      <c r="G185" s="251"/>
    </row>
    <row r="186" spans="1:7" ht="22.5" customHeight="1" x14ac:dyDescent="0.35">
      <c r="A186" s="249"/>
      <c r="B186" s="250"/>
      <c r="C186" s="257"/>
      <c r="D186" s="258"/>
      <c r="E186" s="258"/>
      <c r="F186" s="253"/>
      <c r="G186" s="251"/>
    </row>
    <row r="187" spans="1:7" ht="22.5" customHeight="1" x14ac:dyDescent="0.35">
      <c r="A187" s="249" t="s">
        <v>5306</v>
      </c>
      <c r="B187" s="250"/>
      <c r="C187" s="257" t="s">
        <v>5278</v>
      </c>
      <c r="D187" s="258"/>
      <c r="E187" s="258"/>
      <c r="F187" s="253"/>
      <c r="G187" s="251"/>
    </row>
    <row r="188" spans="1:7" ht="22.5" customHeight="1" x14ac:dyDescent="0.35">
      <c r="A188" s="249" t="s">
        <v>5307</v>
      </c>
      <c r="B188" s="250"/>
      <c r="C188" s="257" t="s">
        <v>5279</v>
      </c>
      <c r="D188" s="258"/>
      <c r="E188" s="258"/>
      <c r="F188" s="253"/>
      <c r="G188" s="251"/>
    </row>
    <row r="189" spans="1:7" ht="15.5" x14ac:dyDescent="0.35">
      <c r="A189" s="249" t="s">
        <v>5308</v>
      </c>
      <c r="B189" s="250"/>
      <c r="C189" s="257" t="s">
        <v>5280</v>
      </c>
      <c r="D189" s="258" t="s">
        <v>9</v>
      </c>
      <c r="E189" s="258">
        <v>1</v>
      </c>
      <c r="F189" s="253"/>
      <c r="G189" s="251"/>
    </row>
    <row r="190" spans="1:7" ht="25" x14ac:dyDescent="0.35">
      <c r="A190" s="249" t="s">
        <v>5309</v>
      </c>
      <c r="B190" s="250"/>
      <c r="C190" s="257" t="s">
        <v>5281</v>
      </c>
      <c r="D190" s="258"/>
      <c r="E190" s="258"/>
      <c r="F190" s="253"/>
      <c r="G190" s="251"/>
    </row>
    <row r="191" spans="1:7" ht="25" x14ac:dyDescent="0.35">
      <c r="A191" s="249" t="s">
        <v>5310</v>
      </c>
      <c r="B191" s="250"/>
      <c r="C191" s="257" t="s">
        <v>5282</v>
      </c>
      <c r="D191" s="258" t="s">
        <v>9</v>
      </c>
      <c r="E191" s="258">
        <v>1</v>
      </c>
      <c r="F191" s="253"/>
      <c r="G191" s="251"/>
    </row>
    <row r="192" spans="1:7" ht="15.5" x14ac:dyDescent="0.35">
      <c r="A192" s="249"/>
      <c r="B192" s="250"/>
      <c r="C192" s="257"/>
      <c r="D192" s="258"/>
      <c r="E192" s="258"/>
      <c r="F192" s="253"/>
      <c r="G192" s="251"/>
    </row>
    <row r="193" spans="1:7" ht="22.5" customHeight="1" x14ac:dyDescent="0.35">
      <c r="A193" s="249" t="s">
        <v>5340</v>
      </c>
      <c r="B193" s="250"/>
      <c r="C193" s="252" t="s">
        <v>5311</v>
      </c>
      <c r="D193" s="258"/>
      <c r="E193" s="258"/>
      <c r="F193" s="253"/>
      <c r="G193" s="251"/>
    </row>
    <row r="194" spans="1:7" ht="15.5" x14ac:dyDescent="0.35">
      <c r="A194" s="249" t="s">
        <v>5341</v>
      </c>
      <c r="B194" s="250"/>
      <c r="C194" s="257" t="s">
        <v>5312</v>
      </c>
      <c r="D194" s="258"/>
      <c r="E194" s="258"/>
      <c r="F194" s="253"/>
      <c r="G194" s="251"/>
    </row>
    <row r="195" spans="1:7" ht="37.5" x14ac:dyDescent="0.35">
      <c r="A195" s="249" t="s">
        <v>5342</v>
      </c>
      <c r="B195" s="250"/>
      <c r="C195" s="257" t="s">
        <v>5313</v>
      </c>
      <c r="D195" s="258"/>
      <c r="E195" s="258"/>
      <c r="F195" s="253"/>
      <c r="G195" s="251"/>
    </row>
    <row r="196" spans="1:7" ht="22.5" customHeight="1" x14ac:dyDescent="0.35">
      <c r="A196" s="249" t="s">
        <v>5343</v>
      </c>
      <c r="B196" s="250"/>
      <c r="C196" s="257" t="s">
        <v>5314</v>
      </c>
      <c r="D196" s="258" t="s">
        <v>4205</v>
      </c>
      <c r="E196" s="258">
        <v>1</v>
      </c>
      <c r="F196" s="253"/>
      <c r="G196" s="251"/>
    </row>
    <row r="197" spans="1:7" ht="37.5" x14ac:dyDescent="0.35">
      <c r="A197" s="249" t="s">
        <v>5344</v>
      </c>
      <c r="B197" s="250"/>
      <c r="C197" s="257" t="s">
        <v>5315</v>
      </c>
      <c r="D197" s="258" t="s">
        <v>4205</v>
      </c>
      <c r="E197" s="258">
        <v>1</v>
      </c>
      <c r="F197" s="253"/>
      <c r="G197" s="251"/>
    </row>
    <row r="198" spans="1:7" ht="25" x14ac:dyDescent="0.35">
      <c r="A198" s="249" t="s">
        <v>5345</v>
      </c>
      <c r="B198" s="250"/>
      <c r="C198" s="257" t="s">
        <v>5316</v>
      </c>
      <c r="D198" s="258"/>
      <c r="E198" s="258"/>
      <c r="F198" s="253"/>
      <c r="G198" s="251"/>
    </row>
    <row r="199" spans="1:7" ht="15.5" x14ac:dyDescent="0.35">
      <c r="A199" s="249" t="s">
        <v>5346</v>
      </c>
      <c r="B199" s="250"/>
      <c r="C199" s="257" t="s">
        <v>5317</v>
      </c>
      <c r="D199" s="258" t="s">
        <v>9</v>
      </c>
      <c r="E199" s="258">
        <v>1</v>
      </c>
      <c r="F199" s="253"/>
      <c r="G199" s="251"/>
    </row>
    <row r="200" spans="1:7" ht="15.5" x14ac:dyDescent="0.35">
      <c r="A200" s="249" t="s">
        <v>5347</v>
      </c>
      <c r="B200" s="250"/>
      <c r="C200" s="257" t="s">
        <v>5318</v>
      </c>
      <c r="D200" s="258" t="s">
        <v>9</v>
      </c>
      <c r="E200" s="258">
        <v>1</v>
      </c>
      <c r="F200" s="253"/>
      <c r="G200" s="251"/>
    </row>
    <row r="201" spans="1:7" ht="15.5" x14ac:dyDescent="0.35">
      <c r="A201" s="249" t="s">
        <v>5348</v>
      </c>
      <c r="B201" s="250"/>
      <c r="C201" s="257" t="s">
        <v>5319</v>
      </c>
      <c r="D201" s="258" t="s">
        <v>9</v>
      </c>
      <c r="E201" s="258">
        <v>1</v>
      </c>
      <c r="F201" s="253"/>
      <c r="G201" s="251"/>
    </row>
    <row r="202" spans="1:7" ht="15.5" x14ac:dyDescent="0.35">
      <c r="A202" s="249" t="s">
        <v>5349</v>
      </c>
      <c r="B202" s="250"/>
      <c r="C202" s="257" t="s">
        <v>5320</v>
      </c>
      <c r="D202" s="258"/>
      <c r="E202" s="258"/>
      <c r="F202" s="253"/>
      <c r="G202" s="251"/>
    </row>
    <row r="203" spans="1:7" ht="25" x14ac:dyDescent="0.35">
      <c r="A203" s="249" t="s">
        <v>5350</v>
      </c>
      <c r="B203" s="250"/>
      <c r="C203" s="257" t="s">
        <v>5321</v>
      </c>
      <c r="D203" s="258"/>
      <c r="E203" s="258"/>
      <c r="F203" s="253"/>
      <c r="G203" s="251"/>
    </row>
    <row r="204" spans="1:7" ht="22.5" customHeight="1" x14ac:dyDescent="0.35">
      <c r="A204" s="249" t="s">
        <v>5351</v>
      </c>
      <c r="B204" s="250"/>
      <c r="C204" s="257" t="s">
        <v>5314</v>
      </c>
      <c r="D204" s="258" t="s">
        <v>4205</v>
      </c>
      <c r="E204" s="258">
        <v>1</v>
      </c>
      <c r="F204" s="253"/>
      <c r="G204" s="251"/>
    </row>
    <row r="205" spans="1:7" ht="25" x14ac:dyDescent="0.35">
      <c r="A205" s="249" t="s">
        <v>5352</v>
      </c>
      <c r="B205" s="250"/>
      <c r="C205" s="257" t="s">
        <v>5322</v>
      </c>
      <c r="D205" s="258" t="s">
        <v>4205</v>
      </c>
      <c r="E205" s="258">
        <v>1</v>
      </c>
      <c r="F205" s="253"/>
      <c r="G205" s="251"/>
    </row>
    <row r="206" spans="1:7" ht="25" x14ac:dyDescent="0.35">
      <c r="A206" s="249" t="s">
        <v>5353</v>
      </c>
      <c r="B206" s="250"/>
      <c r="C206" s="257" t="s">
        <v>5316</v>
      </c>
      <c r="D206" s="258"/>
      <c r="E206" s="258"/>
      <c r="F206" s="253"/>
      <c r="G206" s="251"/>
    </row>
    <row r="207" spans="1:7" ht="15.5" x14ac:dyDescent="0.35">
      <c r="A207" s="249" t="s">
        <v>5354</v>
      </c>
      <c r="B207" s="250"/>
      <c r="C207" s="257" t="s">
        <v>5317</v>
      </c>
      <c r="D207" s="258" t="s">
        <v>9</v>
      </c>
      <c r="E207" s="258">
        <v>1</v>
      </c>
      <c r="F207" s="253"/>
      <c r="G207" s="251"/>
    </row>
    <row r="208" spans="1:7" ht="15.5" x14ac:dyDescent="0.35">
      <c r="A208" s="249" t="s">
        <v>5355</v>
      </c>
      <c r="B208" s="250"/>
      <c r="C208" s="257" t="s">
        <v>5318</v>
      </c>
      <c r="D208" s="258" t="s">
        <v>9</v>
      </c>
      <c r="E208" s="258">
        <v>1</v>
      </c>
      <c r="F208" s="253"/>
      <c r="G208" s="251"/>
    </row>
    <row r="209" spans="1:7" ht="15.5" x14ac:dyDescent="0.35">
      <c r="A209" s="249" t="s">
        <v>5356</v>
      </c>
      <c r="B209" s="250"/>
      <c r="C209" s="257" t="s">
        <v>5319</v>
      </c>
      <c r="D209" s="258" t="s">
        <v>9</v>
      </c>
      <c r="E209" s="258">
        <v>1</v>
      </c>
      <c r="F209" s="253"/>
      <c r="G209" s="251"/>
    </row>
    <row r="210" spans="1:7" ht="22.5" customHeight="1" x14ac:dyDescent="0.35">
      <c r="A210" s="249" t="s">
        <v>5357</v>
      </c>
      <c r="B210" s="250"/>
      <c r="C210" s="257" t="s">
        <v>5323</v>
      </c>
      <c r="D210" s="258" t="s">
        <v>4205</v>
      </c>
      <c r="E210" s="258">
        <v>1</v>
      </c>
      <c r="F210" s="253"/>
      <c r="G210" s="251"/>
    </row>
    <row r="211" spans="1:7" ht="22.5" customHeight="1" x14ac:dyDescent="0.35">
      <c r="A211" s="249"/>
      <c r="B211" s="250"/>
      <c r="C211" s="257"/>
      <c r="D211" s="258"/>
      <c r="E211" s="258"/>
      <c r="F211" s="253"/>
      <c r="G211" s="251"/>
    </row>
    <row r="212" spans="1:7" ht="22.5" customHeight="1" x14ac:dyDescent="0.35">
      <c r="A212" s="249" t="s">
        <v>5358</v>
      </c>
      <c r="B212" s="250"/>
      <c r="C212" s="252" t="s">
        <v>5324</v>
      </c>
      <c r="D212" s="258"/>
      <c r="E212" s="258"/>
      <c r="F212" s="253"/>
      <c r="G212" s="251"/>
    </row>
    <row r="213" spans="1:7" ht="22.5" customHeight="1" x14ac:dyDescent="0.35">
      <c r="A213" s="249" t="s">
        <v>5359</v>
      </c>
      <c r="B213" s="250"/>
      <c r="C213" s="257" t="s">
        <v>5325</v>
      </c>
      <c r="D213" s="258"/>
      <c r="E213" s="258"/>
      <c r="F213" s="253"/>
      <c r="G213" s="251"/>
    </row>
    <row r="214" spans="1:7" ht="25" x14ac:dyDescent="0.35">
      <c r="A214" s="249" t="s">
        <v>5360</v>
      </c>
      <c r="B214" s="250"/>
      <c r="C214" s="257" t="s">
        <v>5326</v>
      </c>
      <c r="D214" s="258" t="s">
        <v>4205</v>
      </c>
      <c r="E214" s="258">
        <v>1</v>
      </c>
      <c r="F214" s="253"/>
      <c r="G214" s="251"/>
    </row>
    <row r="215" spans="1:7" ht="22.5" customHeight="1" x14ac:dyDescent="0.35">
      <c r="A215" s="249" t="s">
        <v>5361</v>
      </c>
      <c r="B215" s="250"/>
      <c r="C215" s="257" t="s">
        <v>5327</v>
      </c>
      <c r="D215" s="258" t="s">
        <v>4205</v>
      </c>
      <c r="E215" s="258">
        <v>1</v>
      </c>
      <c r="F215" s="253"/>
      <c r="G215" s="251"/>
    </row>
    <row r="216" spans="1:7" ht="22.5" customHeight="1" x14ac:dyDescent="0.35">
      <c r="A216" s="249" t="s">
        <v>5362</v>
      </c>
      <c r="B216" s="250"/>
      <c r="C216" s="257" t="s">
        <v>5328</v>
      </c>
      <c r="D216" s="258" t="s">
        <v>4205</v>
      </c>
      <c r="E216" s="258">
        <v>1</v>
      </c>
      <c r="F216" s="253"/>
      <c r="G216" s="251"/>
    </row>
    <row r="217" spans="1:7" ht="22.5" customHeight="1" x14ac:dyDescent="0.35">
      <c r="A217" s="249" t="s">
        <v>5363</v>
      </c>
      <c r="B217" s="250"/>
      <c r="C217" s="257" t="s">
        <v>5329</v>
      </c>
      <c r="D217" s="258" t="s">
        <v>4205</v>
      </c>
      <c r="E217" s="258">
        <v>1</v>
      </c>
      <c r="F217" s="253"/>
      <c r="G217" s="251"/>
    </row>
    <row r="218" spans="1:7" ht="22.5" customHeight="1" x14ac:dyDescent="0.35">
      <c r="A218" s="249" t="s">
        <v>5364</v>
      </c>
      <c r="B218" s="250"/>
      <c r="C218" s="257" t="s">
        <v>5330</v>
      </c>
      <c r="D218" s="258" t="s">
        <v>4205</v>
      </c>
      <c r="E218" s="258">
        <v>1</v>
      </c>
      <c r="F218" s="253"/>
      <c r="G218" s="251"/>
    </row>
    <row r="219" spans="1:7" ht="22.5" customHeight="1" x14ac:dyDescent="0.35">
      <c r="A219" s="249" t="s">
        <v>5365</v>
      </c>
      <c r="B219" s="250"/>
      <c r="C219" s="257" t="s">
        <v>5331</v>
      </c>
      <c r="D219" s="258"/>
      <c r="E219" s="258"/>
      <c r="F219" s="253"/>
      <c r="G219" s="251"/>
    </row>
    <row r="220" spans="1:7" ht="25" x14ac:dyDescent="0.35">
      <c r="A220" s="249" t="s">
        <v>5366</v>
      </c>
      <c r="B220" s="250"/>
      <c r="C220" s="257" t="s">
        <v>5332</v>
      </c>
      <c r="D220" s="258" t="s">
        <v>4205</v>
      </c>
      <c r="E220" s="258">
        <v>1</v>
      </c>
      <c r="F220" s="253"/>
      <c r="G220" s="251"/>
    </row>
    <row r="221" spans="1:7" ht="25" x14ac:dyDescent="0.35">
      <c r="A221" s="249" t="s">
        <v>5367</v>
      </c>
      <c r="B221" s="250"/>
      <c r="C221" s="257" t="s">
        <v>5333</v>
      </c>
      <c r="D221" s="258" t="s">
        <v>4205</v>
      </c>
      <c r="E221" s="258">
        <v>1</v>
      </c>
      <c r="F221" s="253"/>
      <c r="G221" s="251"/>
    </row>
    <row r="222" spans="1:7" ht="25" x14ac:dyDescent="0.35">
      <c r="A222" s="249" t="s">
        <v>5368</v>
      </c>
      <c r="B222" s="250"/>
      <c r="C222" s="257" t="s">
        <v>5334</v>
      </c>
      <c r="D222" s="258" t="s">
        <v>4205</v>
      </c>
      <c r="E222" s="258">
        <v>1</v>
      </c>
      <c r="F222" s="253"/>
      <c r="G222" s="251"/>
    </row>
    <row r="223" spans="1:7" ht="33.65" customHeight="1" x14ac:dyDescent="0.35">
      <c r="A223" s="249" t="s">
        <v>5369</v>
      </c>
      <c r="B223" s="250"/>
      <c r="C223" s="257" t="s">
        <v>5335</v>
      </c>
      <c r="D223" s="258"/>
      <c r="E223" s="258"/>
      <c r="F223" s="253"/>
      <c r="G223" s="251"/>
    </row>
    <row r="224" spans="1:7" ht="25" x14ac:dyDescent="0.35">
      <c r="A224" s="249" t="s">
        <v>5370</v>
      </c>
      <c r="B224" s="250"/>
      <c r="C224" s="257" t="s">
        <v>5336</v>
      </c>
      <c r="D224" s="258" t="s">
        <v>4205</v>
      </c>
      <c r="E224" s="258">
        <v>1</v>
      </c>
      <c r="F224" s="253"/>
      <c r="G224" s="251"/>
    </row>
    <row r="225" spans="1:7" ht="25" x14ac:dyDescent="0.35">
      <c r="A225" s="249" t="s">
        <v>5371</v>
      </c>
      <c r="B225" s="250"/>
      <c r="C225" s="257" t="s">
        <v>5337</v>
      </c>
      <c r="D225" s="258" t="s">
        <v>4205</v>
      </c>
      <c r="E225" s="258">
        <v>1</v>
      </c>
      <c r="F225" s="253"/>
      <c r="G225" s="251"/>
    </row>
    <row r="226" spans="1:7" ht="25" x14ac:dyDescent="0.35">
      <c r="A226" s="249" t="s">
        <v>5372</v>
      </c>
      <c r="B226" s="250"/>
      <c r="C226" s="257" t="s">
        <v>5338</v>
      </c>
      <c r="D226" s="258" t="s">
        <v>4205</v>
      </c>
      <c r="E226" s="258">
        <v>1</v>
      </c>
      <c r="F226" s="253"/>
      <c r="G226" s="251"/>
    </row>
    <row r="227" spans="1:7" ht="25" x14ac:dyDescent="0.35">
      <c r="A227" s="249" t="s">
        <v>5373</v>
      </c>
      <c r="B227" s="250"/>
      <c r="C227" s="257" t="s">
        <v>5339</v>
      </c>
      <c r="D227" s="258" t="s">
        <v>4205</v>
      </c>
      <c r="E227" s="258">
        <v>1</v>
      </c>
      <c r="F227" s="253"/>
      <c r="G227" s="251"/>
    </row>
    <row r="228" spans="1:7" ht="15.5" x14ac:dyDescent="0.35">
      <c r="A228" s="249"/>
      <c r="B228" s="250"/>
      <c r="C228" s="257"/>
      <c r="D228" s="258"/>
      <c r="E228" s="258"/>
      <c r="F228" s="253"/>
      <c r="G228" s="251"/>
    </row>
    <row r="229" spans="1:7" ht="15.5" x14ac:dyDescent="0.35">
      <c r="A229" s="249"/>
      <c r="B229" s="250"/>
      <c r="C229" s="257"/>
      <c r="D229" s="258"/>
      <c r="E229" s="258"/>
      <c r="F229" s="253"/>
      <c r="G229" s="251"/>
    </row>
    <row r="230" spans="1:7" ht="16" thickBot="1" x14ac:dyDescent="0.4">
      <c r="A230" s="249"/>
      <c r="B230" s="250"/>
      <c r="C230" s="257"/>
      <c r="D230" s="258"/>
      <c r="E230" s="258"/>
      <c r="F230" s="253"/>
      <c r="G230" s="251"/>
    </row>
    <row r="231" spans="1:7" ht="16" thickBot="1" x14ac:dyDescent="0.4">
      <c r="A231" s="149" t="s">
        <v>6621</v>
      </c>
      <c r="B231" s="150"/>
      <c r="C231" s="151" t="s">
        <v>6505</v>
      </c>
      <c r="D231" s="152"/>
      <c r="E231" s="152"/>
      <c r="F231" s="152"/>
      <c r="G231" s="153"/>
    </row>
    <row r="232" spans="1:7" ht="16" thickBot="1" x14ac:dyDescent="0.4">
      <c r="A232" s="149" t="s">
        <v>6621</v>
      </c>
      <c r="B232" s="150"/>
      <c r="C232" s="151" t="s">
        <v>6507</v>
      </c>
      <c r="D232" s="152"/>
      <c r="E232" s="152"/>
      <c r="F232" s="152"/>
      <c r="G232" s="153"/>
    </row>
    <row r="233" spans="1:7" ht="22.5" customHeight="1" x14ac:dyDescent="0.35">
      <c r="A233" s="249" t="s">
        <v>5399</v>
      </c>
      <c r="B233" s="250"/>
      <c r="C233" s="252" t="s">
        <v>5374</v>
      </c>
      <c r="D233" s="258"/>
      <c r="E233" s="258"/>
      <c r="F233" s="253"/>
      <c r="G233" s="251"/>
    </row>
    <row r="234" spans="1:7" ht="62.5" x14ac:dyDescent="0.35">
      <c r="A234" s="249" t="s">
        <v>5400</v>
      </c>
      <c r="B234" s="250"/>
      <c r="C234" s="257" t="s">
        <v>5375</v>
      </c>
      <c r="D234" s="258"/>
      <c r="E234" s="258"/>
      <c r="F234" s="253"/>
      <c r="G234" s="251"/>
    </row>
    <row r="235" spans="1:7" ht="22.5" customHeight="1" x14ac:dyDescent="0.35">
      <c r="A235" s="249" t="s">
        <v>5401</v>
      </c>
      <c r="B235" s="250"/>
      <c r="C235" s="257" t="s">
        <v>5376</v>
      </c>
      <c r="D235" s="258" t="s">
        <v>5377</v>
      </c>
      <c r="E235" s="258">
        <v>1</v>
      </c>
      <c r="F235" s="253"/>
      <c r="G235" s="251"/>
    </row>
    <row r="236" spans="1:7" ht="22.5" customHeight="1" x14ac:dyDescent="0.35">
      <c r="A236" s="249" t="s">
        <v>5402</v>
      </c>
      <c r="B236" s="250"/>
      <c r="C236" s="257" t="s">
        <v>5378</v>
      </c>
      <c r="D236" s="258" t="s">
        <v>5377</v>
      </c>
      <c r="E236" s="258">
        <v>1</v>
      </c>
      <c r="F236" s="253"/>
      <c r="G236" s="251"/>
    </row>
    <row r="237" spans="1:7" ht="22.5" customHeight="1" x14ac:dyDescent="0.35">
      <c r="A237" s="249" t="s">
        <v>5403</v>
      </c>
      <c r="B237" s="250"/>
      <c r="C237" s="257" t="s">
        <v>5379</v>
      </c>
      <c r="D237" s="258" t="s">
        <v>5377</v>
      </c>
      <c r="E237" s="258">
        <v>1</v>
      </c>
      <c r="F237" s="253"/>
      <c r="G237" s="251"/>
    </row>
    <row r="238" spans="1:7" ht="22.5" customHeight="1" x14ac:dyDescent="0.35">
      <c r="A238" s="249" t="s">
        <v>5404</v>
      </c>
      <c r="B238" s="250"/>
      <c r="C238" s="257" t="s">
        <v>5380</v>
      </c>
      <c r="D238" s="258" t="s">
        <v>5377</v>
      </c>
      <c r="E238" s="258">
        <v>1</v>
      </c>
      <c r="F238" s="253"/>
      <c r="G238" s="251"/>
    </row>
    <row r="239" spans="1:7" ht="22.5" customHeight="1" x14ac:dyDescent="0.35">
      <c r="A239" s="249" t="s">
        <v>5405</v>
      </c>
      <c r="B239" s="250"/>
      <c r="C239" s="257" t="s">
        <v>5381</v>
      </c>
      <c r="D239" s="258" t="s">
        <v>5377</v>
      </c>
      <c r="E239" s="258">
        <v>1</v>
      </c>
      <c r="F239" s="253"/>
      <c r="G239" s="251"/>
    </row>
    <row r="240" spans="1:7" ht="22.5" customHeight="1" x14ac:dyDescent="0.35">
      <c r="A240" s="249" t="s">
        <v>5406</v>
      </c>
      <c r="B240" s="250"/>
      <c r="C240" s="257" t="s">
        <v>5382</v>
      </c>
      <c r="D240" s="258" t="s">
        <v>5377</v>
      </c>
      <c r="E240" s="258">
        <v>1</v>
      </c>
      <c r="F240" s="253"/>
      <c r="G240" s="251"/>
    </row>
    <row r="241" spans="1:7" ht="22.5" customHeight="1" x14ac:dyDescent="0.35">
      <c r="A241" s="249" t="s">
        <v>5407</v>
      </c>
      <c r="B241" s="250"/>
      <c r="C241" s="257" t="s">
        <v>5383</v>
      </c>
      <c r="D241" s="258" t="s">
        <v>5377</v>
      </c>
      <c r="E241" s="258">
        <v>1</v>
      </c>
      <c r="F241" s="253"/>
      <c r="G241" s="251"/>
    </row>
    <row r="242" spans="1:7" ht="22.5" customHeight="1" x14ac:dyDescent="0.35">
      <c r="A242" s="249" t="s">
        <v>5408</v>
      </c>
      <c r="B242" s="250"/>
      <c r="C242" s="257" t="s">
        <v>5384</v>
      </c>
      <c r="D242" s="258" t="s">
        <v>5377</v>
      </c>
      <c r="E242" s="258">
        <v>1</v>
      </c>
      <c r="F242" s="253"/>
      <c r="G242" s="251"/>
    </row>
    <row r="243" spans="1:7" ht="22.5" customHeight="1" x14ac:dyDescent="0.35">
      <c r="A243" s="249" t="s">
        <v>5409</v>
      </c>
      <c r="B243" s="250"/>
      <c r="C243" s="257" t="s">
        <v>5385</v>
      </c>
      <c r="D243" s="258" t="s">
        <v>5377</v>
      </c>
      <c r="E243" s="258">
        <v>1</v>
      </c>
      <c r="F243" s="253"/>
      <c r="G243" s="251"/>
    </row>
    <row r="244" spans="1:7" ht="22.5" customHeight="1" x14ac:dyDescent="0.35">
      <c r="A244" s="249" t="s">
        <v>5410</v>
      </c>
      <c r="B244" s="250"/>
      <c r="C244" s="257" t="s">
        <v>5386</v>
      </c>
      <c r="D244" s="258" t="s">
        <v>5377</v>
      </c>
      <c r="E244" s="258">
        <v>1</v>
      </c>
      <c r="F244" s="253"/>
      <c r="G244" s="251"/>
    </row>
    <row r="245" spans="1:7" ht="22.5" customHeight="1" x14ac:dyDescent="0.35">
      <c r="A245" s="249" t="s">
        <v>5411</v>
      </c>
      <c r="B245" s="250"/>
      <c r="C245" s="257" t="s">
        <v>5387</v>
      </c>
      <c r="D245" s="258" t="s">
        <v>5377</v>
      </c>
      <c r="E245" s="258">
        <v>1</v>
      </c>
      <c r="F245" s="253"/>
      <c r="G245" s="251"/>
    </row>
    <row r="246" spans="1:7" ht="22.5" customHeight="1" x14ac:dyDescent="0.35">
      <c r="A246" s="249" t="s">
        <v>5412</v>
      </c>
      <c r="B246" s="250"/>
      <c r="C246" s="257" t="s">
        <v>5388</v>
      </c>
      <c r="D246" s="258" t="s">
        <v>5377</v>
      </c>
      <c r="E246" s="258">
        <v>1</v>
      </c>
      <c r="F246" s="253"/>
      <c r="G246" s="251"/>
    </row>
    <row r="247" spans="1:7" ht="22.5" customHeight="1" x14ac:dyDescent="0.35">
      <c r="A247" s="249" t="s">
        <v>5413</v>
      </c>
      <c r="B247" s="250"/>
      <c r="C247" s="257" t="s">
        <v>5389</v>
      </c>
      <c r="D247" s="258" t="s">
        <v>5377</v>
      </c>
      <c r="E247" s="258">
        <v>1</v>
      </c>
      <c r="F247" s="253"/>
      <c r="G247" s="251"/>
    </row>
    <row r="248" spans="1:7" ht="22.5" customHeight="1" x14ac:dyDescent="0.35">
      <c r="A248" s="249" t="s">
        <v>5414</v>
      </c>
      <c r="B248" s="250"/>
      <c r="C248" s="257" t="s">
        <v>5390</v>
      </c>
      <c r="D248" s="258" t="s">
        <v>5377</v>
      </c>
      <c r="E248" s="258">
        <v>1</v>
      </c>
      <c r="F248" s="253"/>
      <c r="G248" s="251"/>
    </row>
    <row r="249" spans="1:7" ht="22.5" customHeight="1" x14ac:dyDescent="0.35">
      <c r="A249" s="249" t="s">
        <v>5415</v>
      </c>
      <c r="B249" s="250"/>
      <c r="C249" s="257" t="s">
        <v>5391</v>
      </c>
      <c r="D249" s="258" t="s">
        <v>5377</v>
      </c>
      <c r="E249" s="258">
        <v>1</v>
      </c>
      <c r="F249" s="253"/>
      <c r="G249" s="251"/>
    </row>
    <row r="250" spans="1:7" ht="22.5" customHeight="1" x14ac:dyDescent="0.35">
      <c r="A250" s="249" t="s">
        <v>5416</v>
      </c>
      <c r="B250" s="250"/>
      <c r="C250" s="257" t="s">
        <v>5392</v>
      </c>
      <c r="D250" s="258" t="s">
        <v>5393</v>
      </c>
      <c r="E250" s="258">
        <v>1</v>
      </c>
      <c r="F250" s="253"/>
      <c r="G250" s="251"/>
    </row>
    <row r="251" spans="1:7" ht="22.5" customHeight="1" x14ac:dyDescent="0.35">
      <c r="A251" s="249" t="s">
        <v>5417</v>
      </c>
      <c r="B251" s="250"/>
      <c r="C251" s="257" t="s">
        <v>5394</v>
      </c>
      <c r="D251" s="258"/>
      <c r="E251" s="258"/>
      <c r="F251" s="253"/>
      <c r="G251" s="251"/>
    </row>
    <row r="252" spans="1:7" ht="22.5" customHeight="1" x14ac:dyDescent="0.35">
      <c r="A252" s="249" t="s">
        <v>5418</v>
      </c>
      <c r="B252" s="250"/>
      <c r="C252" s="257" t="s">
        <v>5395</v>
      </c>
      <c r="D252" s="258" t="s">
        <v>5377</v>
      </c>
      <c r="E252" s="258">
        <v>1</v>
      </c>
      <c r="F252" s="253"/>
      <c r="G252" s="251"/>
    </row>
    <row r="253" spans="1:7" ht="22.5" customHeight="1" x14ac:dyDescent="0.35">
      <c r="A253" s="249" t="s">
        <v>5419</v>
      </c>
      <c r="B253" s="250"/>
      <c r="C253" s="257" t="s">
        <v>5396</v>
      </c>
      <c r="D253" s="258" t="s">
        <v>5377</v>
      </c>
      <c r="E253" s="258">
        <v>1</v>
      </c>
      <c r="F253" s="253"/>
      <c r="G253" s="251"/>
    </row>
    <row r="254" spans="1:7" ht="22.5" customHeight="1" x14ac:dyDescent="0.35">
      <c r="A254" s="249" t="s">
        <v>5420</v>
      </c>
      <c r="B254" s="250"/>
      <c r="C254" s="257" t="s">
        <v>5397</v>
      </c>
      <c r="D254" s="258" t="s">
        <v>4205</v>
      </c>
      <c r="E254" s="258">
        <v>1</v>
      </c>
      <c r="F254" s="253"/>
      <c r="G254" s="251"/>
    </row>
    <row r="255" spans="1:7" ht="22.5" customHeight="1" x14ac:dyDescent="0.35">
      <c r="A255" s="249" t="s">
        <v>5421</v>
      </c>
      <c r="B255" s="250"/>
      <c r="C255" s="257" t="s">
        <v>5398</v>
      </c>
      <c r="D255" s="258" t="s">
        <v>4205</v>
      </c>
      <c r="E255" s="258">
        <v>1</v>
      </c>
      <c r="F255" s="253"/>
      <c r="G255" s="251"/>
    </row>
    <row r="256" spans="1:7" ht="22.5" customHeight="1" x14ac:dyDescent="0.35">
      <c r="A256" s="249" t="s">
        <v>5455</v>
      </c>
      <c r="B256" s="250"/>
      <c r="C256" s="252" t="s">
        <v>5422</v>
      </c>
      <c r="D256" s="258"/>
      <c r="E256" s="258"/>
      <c r="F256" s="253"/>
      <c r="G256" s="251"/>
    </row>
    <row r="257" spans="1:7" ht="22.5" customHeight="1" x14ac:dyDescent="0.35">
      <c r="A257" s="249" t="s">
        <v>5456</v>
      </c>
      <c r="B257" s="250"/>
      <c r="C257" s="257" t="s">
        <v>5423</v>
      </c>
      <c r="D257" s="258"/>
      <c r="E257" s="258"/>
      <c r="F257" s="253"/>
      <c r="G257" s="251"/>
    </row>
    <row r="258" spans="1:7" ht="22.5" customHeight="1" x14ac:dyDescent="0.35">
      <c r="A258" s="249" t="s">
        <v>5457</v>
      </c>
      <c r="B258" s="250"/>
      <c r="C258" s="257" t="s">
        <v>5424</v>
      </c>
      <c r="D258" s="258"/>
      <c r="E258" s="258"/>
      <c r="F258" s="253"/>
      <c r="G258" s="251"/>
    </row>
    <row r="259" spans="1:7" ht="22.5" customHeight="1" x14ac:dyDescent="0.35">
      <c r="A259" s="249" t="s">
        <v>5458</v>
      </c>
      <c r="B259" s="250"/>
      <c r="C259" s="257" t="s">
        <v>5425</v>
      </c>
      <c r="D259" s="258" t="s">
        <v>9</v>
      </c>
      <c r="E259" s="258">
        <v>1</v>
      </c>
      <c r="F259" s="253"/>
      <c r="G259" s="251"/>
    </row>
    <row r="260" spans="1:7" ht="22.5" customHeight="1" x14ac:dyDescent="0.35">
      <c r="A260" s="249" t="s">
        <v>5459</v>
      </c>
      <c r="B260" s="250"/>
      <c r="C260" s="257" t="s">
        <v>5426</v>
      </c>
      <c r="D260" s="258" t="s">
        <v>9</v>
      </c>
      <c r="E260" s="258">
        <v>1</v>
      </c>
      <c r="F260" s="253"/>
      <c r="G260" s="251"/>
    </row>
    <row r="261" spans="1:7" ht="22.5" customHeight="1" x14ac:dyDescent="0.35">
      <c r="A261" s="249" t="s">
        <v>5460</v>
      </c>
      <c r="B261" s="250"/>
      <c r="C261" s="257" t="s">
        <v>5427</v>
      </c>
      <c r="D261" s="258" t="s">
        <v>9</v>
      </c>
      <c r="E261" s="258">
        <v>1</v>
      </c>
      <c r="F261" s="253"/>
      <c r="G261" s="251"/>
    </row>
    <row r="262" spans="1:7" ht="22.5" customHeight="1" x14ac:dyDescent="0.35">
      <c r="A262" s="249" t="s">
        <v>5461</v>
      </c>
      <c r="B262" s="250"/>
      <c r="C262" s="257" t="s">
        <v>5428</v>
      </c>
      <c r="D262" s="258"/>
      <c r="E262" s="258"/>
      <c r="F262" s="253"/>
      <c r="G262" s="251"/>
    </row>
    <row r="263" spans="1:7" ht="25" x14ac:dyDescent="0.35">
      <c r="A263" s="249" t="s">
        <v>5462</v>
      </c>
      <c r="B263" s="250"/>
      <c r="C263" s="257" t="s">
        <v>5429</v>
      </c>
      <c r="D263" s="258" t="s">
        <v>10</v>
      </c>
      <c r="E263" s="258">
        <v>1</v>
      </c>
      <c r="F263" s="253"/>
      <c r="G263" s="251"/>
    </row>
    <row r="264" spans="1:7" ht="22.5" customHeight="1" x14ac:dyDescent="0.35">
      <c r="A264" s="249"/>
      <c r="B264" s="250"/>
      <c r="C264" s="257"/>
      <c r="D264" s="258"/>
      <c r="E264" s="258"/>
      <c r="F264" s="253"/>
      <c r="G264" s="251"/>
    </row>
    <row r="265" spans="1:7" ht="22.5" customHeight="1" x14ac:dyDescent="0.35">
      <c r="A265" s="249" t="s">
        <v>5461</v>
      </c>
      <c r="B265" s="250"/>
      <c r="C265" s="257" t="s">
        <v>5430</v>
      </c>
      <c r="D265" s="258"/>
      <c r="E265" s="258"/>
      <c r="F265" s="253"/>
      <c r="G265" s="251"/>
    </row>
    <row r="266" spans="1:7" ht="22.5" customHeight="1" x14ac:dyDescent="0.35">
      <c r="A266" s="249" t="s">
        <v>5462</v>
      </c>
      <c r="B266" s="250"/>
      <c r="C266" s="257" t="s">
        <v>5431</v>
      </c>
      <c r="D266" s="258"/>
      <c r="E266" s="258"/>
      <c r="F266" s="253"/>
      <c r="G266" s="251"/>
    </row>
    <row r="267" spans="1:7" ht="25" x14ac:dyDescent="0.35">
      <c r="A267" s="249" t="s">
        <v>5463</v>
      </c>
      <c r="B267" s="250"/>
      <c r="C267" s="257" t="s">
        <v>5432</v>
      </c>
      <c r="D267" s="258" t="s">
        <v>9</v>
      </c>
      <c r="E267" s="258">
        <v>1</v>
      </c>
      <c r="F267" s="253"/>
      <c r="G267" s="251"/>
    </row>
    <row r="268" spans="1:7" ht="25" x14ac:dyDescent="0.35">
      <c r="A268" s="249" t="s">
        <v>5464</v>
      </c>
      <c r="B268" s="250"/>
      <c r="C268" s="257" t="s">
        <v>5433</v>
      </c>
      <c r="D268" s="258" t="s">
        <v>9</v>
      </c>
      <c r="E268" s="258">
        <v>1</v>
      </c>
      <c r="F268" s="253"/>
      <c r="G268" s="251"/>
    </row>
    <row r="269" spans="1:7" ht="22.5" customHeight="1" x14ac:dyDescent="0.35">
      <c r="A269" s="249"/>
      <c r="B269" s="250"/>
      <c r="C269" s="257"/>
      <c r="D269" s="258"/>
      <c r="E269" s="258"/>
      <c r="F269" s="253"/>
      <c r="G269" s="251"/>
    </row>
    <row r="270" spans="1:7" ht="22.5" customHeight="1" x14ac:dyDescent="0.35">
      <c r="A270" s="249" t="s">
        <v>5465</v>
      </c>
      <c r="B270" s="250"/>
      <c r="C270" s="281" t="s">
        <v>5434</v>
      </c>
      <c r="D270" s="258"/>
      <c r="E270" s="258"/>
      <c r="F270" s="253"/>
      <c r="G270" s="251"/>
    </row>
    <row r="271" spans="1:7" ht="22.5" customHeight="1" x14ac:dyDescent="0.35">
      <c r="A271" s="249" t="s">
        <v>5466</v>
      </c>
      <c r="B271" s="250"/>
      <c r="C271" s="257" t="s">
        <v>5435</v>
      </c>
      <c r="D271" s="258"/>
      <c r="E271" s="258"/>
      <c r="F271" s="253"/>
      <c r="G271" s="251"/>
    </row>
    <row r="272" spans="1:7" ht="37.5" x14ac:dyDescent="0.35">
      <c r="A272" s="249" t="s">
        <v>5467</v>
      </c>
      <c r="B272" s="250"/>
      <c r="C272" s="257" t="s">
        <v>5436</v>
      </c>
      <c r="D272" s="258" t="s">
        <v>10</v>
      </c>
      <c r="E272" s="258">
        <v>1</v>
      </c>
      <c r="F272" s="253"/>
      <c r="G272" s="251"/>
    </row>
    <row r="273" spans="1:7" ht="31.5" customHeight="1" thickBot="1" x14ac:dyDescent="0.4">
      <c r="A273" s="249"/>
      <c r="B273" s="250"/>
      <c r="C273" s="257"/>
      <c r="D273" s="258"/>
      <c r="E273" s="258"/>
      <c r="F273" s="253"/>
      <c r="G273" s="251"/>
    </row>
    <row r="274" spans="1:7" ht="31.5" customHeight="1" thickBot="1" x14ac:dyDescent="0.4">
      <c r="A274" s="149" t="s">
        <v>6621</v>
      </c>
      <c r="B274" s="150"/>
      <c r="C274" s="151" t="s">
        <v>6505</v>
      </c>
      <c r="D274" s="152"/>
      <c r="E274" s="152"/>
      <c r="F274" s="152"/>
      <c r="G274" s="153"/>
    </row>
    <row r="275" spans="1:7" ht="33.5" customHeight="1" thickBot="1" x14ac:dyDescent="0.4">
      <c r="A275" s="149" t="s">
        <v>6621</v>
      </c>
      <c r="B275" s="150"/>
      <c r="C275" s="151" t="s">
        <v>6507</v>
      </c>
      <c r="D275" s="152"/>
      <c r="E275" s="152"/>
      <c r="F275" s="152"/>
      <c r="G275" s="153"/>
    </row>
    <row r="276" spans="1:7" ht="37.5" x14ac:dyDescent="0.35">
      <c r="A276" s="249" t="s">
        <v>5468</v>
      </c>
      <c r="B276" s="250"/>
      <c r="C276" s="257" t="s">
        <v>5437</v>
      </c>
      <c r="D276" s="258" t="s">
        <v>10</v>
      </c>
      <c r="E276" s="258">
        <v>1</v>
      </c>
      <c r="F276" s="253"/>
      <c r="G276" s="251"/>
    </row>
    <row r="277" spans="1:7" ht="50" x14ac:dyDescent="0.35">
      <c r="A277" s="249" t="s">
        <v>5469</v>
      </c>
      <c r="B277" s="250"/>
      <c r="C277" s="257" t="s">
        <v>5438</v>
      </c>
      <c r="D277" s="258" t="s">
        <v>10</v>
      </c>
      <c r="E277" s="258">
        <v>1</v>
      </c>
      <c r="F277" s="253"/>
      <c r="G277" s="251"/>
    </row>
    <row r="278" spans="1:7" ht="37.5" x14ac:dyDescent="0.35">
      <c r="A278" s="249" t="s">
        <v>5470</v>
      </c>
      <c r="B278" s="250"/>
      <c r="C278" s="257" t="s">
        <v>5439</v>
      </c>
      <c r="D278" s="258" t="s">
        <v>10</v>
      </c>
      <c r="E278" s="258">
        <v>1</v>
      </c>
      <c r="F278" s="253"/>
      <c r="G278" s="251"/>
    </row>
    <row r="279" spans="1:7" ht="25" x14ac:dyDescent="0.35">
      <c r="A279" s="249" t="s">
        <v>5471</v>
      </c>
      <c r="B279" s="250"/>
      <c r="C279" s="257" t="s">
        <v>5440</v>
      </c>
      <c r="D279" s="258"/>
      <c r="E279" s="258"/>
      <c r="F279" s="253"/>
      <c r="G279" s="251"/>
    </row>
    <row r="280" spans="1:7" ht="15.5" x14ac:dyDescent="0.35">
      <c r="A280" s="249" t="s">
        <v>5472</v>
      </c>
      <c r="B280" s="250"/>
      <c r="C280" s="257" t="s">
        <v>5441</v>
      </c>
      <c r="D280" s="258" t="s">
        <v>10</v>
      </c>
      <c r="E280" s="258">
        <v>1</v>
      </c>
      <c r="F280" s="253"/>
      <c r="G280" s="251"/>
    </row>
    <row r="281" spans="1:7" ht="15.5" x14ac:dyDescent="0.35">
      <c r="A281" s="249" t="s">
        <v>5473</v>
      </c>
      <c r="B281" s="250"/>
      <c r="C281" s="257" t="s">
        <v>5442</v>
      </c>
      <c r="D281" s="258" t="s">
        <v>10</v>
      </c>
      <c r="E281" s="258">
        <v>1</v>
      </c>
      <c r="F281" s="253"/>
      <c r="G281" s="251"/>
    </row>
    <row r="282" spans="1:7" ht="15.5" x14ac:dyDescent="0.35">
      <c r="A282" s="249" t="s">
        <v>5474</v>
      </c>
      <c r="B282" s="250"/>
      <c r="C282" s="257" t="s">
        <v>5443</v>
      </c>
      <c r="D282" s="258" t="s">
        <v>10</v>
      </c>
      <c r="E282" s="258">
        <v>1</v>
      </c>
      <c r="F282" s="253"/>
      <c r="G282" s="251"/>
    </row>
    <row r="283" spans="1:7" ht="15.5" x14ac:dyDescent="0.35">
      <c r="A283" s="249" t="s">
        <v>5475</v>
      </c>
      <c r="B283" s="250"/>
      <c r="C283" s="257" t="s">
        <v>5442</v>
      </c>
      <c r="D283" s="258" t="s">
        <v>10</v>
      </c>
      <c r="E283" s="258">
        <v>1</v>
      </c>
      <c r="F283" s="253"/>
      <c r="G283" s="251"/>
    </row>
    <row r="284" spans="1:7" ht="22.5" customHeight="1" x14ac:dyDescent="0.35">
      <c r="A284" s="249"/>
      <c r="B284" s="250"/>
      <c r="C284" s="257"/>
      <c r="D284" s="258"/>
      <c r="E284" s="258"/>
      <c r="F284" s="253"/>
      <c r="G284" s="251"/>
    </row>
    <row r="285" spans="1:7" ht="22.5" customHeight="1" x14ac:dyDescent="0.35">
      <c r="A285" s="249" t="s">
        <v>5476</v>
      </c>
      <c r="B285" s="250"/>
      <c r="C285" s="257" t="s">
        <v>5444</v>
      </c>
      <c r="D285" s="258"/>
      <c r="E285" s="258"/>
      <c r="F285" s="253"/>
      <c r="G285" s="251"/>
    </row>
    <row r="286" spans="1:7" ht="22.5" customHeight="1" x14ac:dyDescent="0.35">
      <c r="A286" s="249" t="s">
        <v>5477</v>
      </c>
      <c r="B286" s="250"/>
      <c r="C286" s="257" t="s">
        <v>5445</v>
      </c>
      <c r="D286" s="258"/>
      <c r="E286" s="258"/>
      <c r="F286" s="253"/>
      <c r="G286" s="251"/>
    </row>
    <row r="287" spans="1:7" ht="22.5" customHeight="1" x14ac:dyDescent="0.35">
      <c r="A287" s="249" t="s">
        <v>5478</v>
      </c>
      <c r="B287" s="250"/>
      <c r="C287" s="257" t="s">
        <v>5446</v>
      </c>
      <c r="D287" s="258" t="s">
        <v>5447</v>
      </c>
      <c r="E287" s="258">
        <v>1</v>
      </c>
      <c r="F287" s="253"/>
      <c r="G287" s="251"/>
    </row>
    <row r="288" spans="1:7" ht="22.5" customHeight="1" x14ac:dyDescent="0.35">
      <c r="A288" s="249" t="s">
        <v>5479</v>
      </c>
      <c r="B288" s="250"/>
      <c r="C288" s="257" t="s">
        <v>5448</v>
      </c>
      <c r="D288" s="258"/>
      <c r="E288" s="258"/>
      <c r="F288" s="253"/>
      <c r="G288" s="251"/>
    </row>
    <row r="289" spans="1:7" ht="15.5" x14ac:dyDescent="0.35">
      <c r="A289" s="249" t="s">
        <v>5480</v>
      </c>
      <c r="B289" s="250"/>
      <c r="C289" s="257" t="s">
        <v>5449</v>
      </c>
      <c r="D289" s="258" t="s">
        <v>10</v>
      </c>
      <c r="E289" s="258">
        <v>1</v>
      </c>
      <c r="F289" s="253"/>
      <c r="G289" s="251"/>
    </row>
    <row r="290" spans="1:7" ht="22.5" customHeight="1" x14ac:dyDescent="0.35">
      <c r="A290" s="249" t="s">
        <v>5481</v>
      </c>
      <c r="B290" s="250"/>
      <c r="C290" s="257" t="s">
        <v>5450</v>
      </c>
      <c r="D290" s="258" t="s">
        <v>10</v>
      </c>
      <c r="E290" s="258">
        <v>1</v>
      </c>
      <c r="F290" s="253"/>
      <c r="G290" s="251"/>
    </row>
    <row r="291" spans="1:7" ht="22.5" customHeight="1" x14ac:dyDescent="0.35">
      <c r="A291" s="249"/>
      <c r="B291" s="250"/>
      <c r="C291" s="257"/>
      <c r="D291" s="258"/>
      <c r="E291" s="258"/>
      <c r="F291" s="253"/>
      <c r="G291" s="251"/>
    </row>
    <row r="292" spans="1:7" ht="22.5" customHeight="1" x14ac:dyDescent="0.35">
      <c r="A292" s="249" t="s">
        <v>5482</v>
      </c>
      <c r="B292" s="250"/>
      <c r="C292" s="257" t="s">
        <v>5451</v>
      </c>
      <c r="D292" s="258"/>
      <c r="E292" s="258"/>
      <c r="F292" s="253"/>
      <c r="G292" s="251"/>
    </row>
    <row r="293" spans="1:7" ht="25" x14ac:dyDescent="0.35">
      <c r="A293" s="249" t="s">
        <v>5483</v>
      </c>
      <c r="B293" s="250"/>
      <c r="C293" s="257" t="s">
        <v>5452</v>
      </c>
      <c r="D293" s="258" t="s">
        <v>10</v>
      </c>
      <c r="E293" s="258">
        <v>1</v>
      </c>
      <c r="F293" s="253"/>
      <c r="G293" s="251"/>
    </row>
    <row r="294" spans="1:7" ht="22.5" customHeight="1" x14ac:dyDescent="0.35">
      <c r="A294" s="249" t="s">
        <v>5484</v>
      </c>
      <c r="B294" s="250"/>
      <c r="C294" s="257" t="s">
        <v>5428</v>
      </c>
      <c r="D294" s="258"/>
      <c r="E294" s="258"/>
      <c r="F294" s="253"/>
      <c r="G294" s="251"/>
    </row>
    <row r="295" spans="1:7" ht="15.5" x14ac:dyDescent="0.35">
      <c r="A295" s="249" t="s">
        <v>5485</v>
      </c>
      <c r="B295" s="250"/>
      <c r="C295" s="257" t="s">
        <v>5453</v>
      </c>
      <c r="D295" s="258" t="s">
        <v>10</v>
      </c>
      <c r="E295" s="258">
        <v>1</v>
      </c>
      <c r="F295" s="253"/>
      <c r="G295" s="251"/>
    </row>
    <row r="296" spans="1:7" ht="15.5" x14ac:dyDescent="0.35">
      <c r="A296" s="249" t="s">
        <v>5486</v>
      </c>
      <c r="B296" s="250"/>
      <c r="C296" s="257" t="s">
        <v>5454</v>
      </c>
      <c r="D296" s="258" t="s">
        <v>10</v>
      </c>
      <c r="E296" s="258">
        <v>1</v>
      </c>
      <c r="F296" s="253"/>
      <c r="G296" s="251"/>
    </row>
    <row r="297" spans="1:7" ht="15.5" x14ac:dyDescent="0.35">
      <c r="A297" s="249"/>
      <c r="B297" s="250"/>
      <c r="C297" s="257"/>
      <c r="D297" s="258"/>
      <c r="E297" s="258"/>
      <c r="F297" s="253"/>
      <c r="G297" s="251"/>
    </row>
    <row r="298" spans="1:7" ht="22.5" customHeight="1" x14ac:dyDescent="0.35">
      <c r="A298" s="249" t="s">
        <v>5502</v>
      </c>
      <c r="B298" s="250"/>
      <c r="C298" s="252" t="s">
        <v>5487</v>
      </c>
      <c r="D298" s="258"/>
      <c r="E298" s="258"/>
      <c r="F298" s="253"/>
      <c r="G298" s="251"/>
    </row>
    <row r="299" spans="1:7" ht="22.5" customHeight="1" x14ac:dyDescent="0.35">
      <c r="A299" s="249" t="s">
        <v>5503</v>
      </c>
      <c r="B299" s="250"/>
      <c r="C299" s="257" t="s">
        <v>5488</v>
      </c>
      <c r="D299" s="258"/>
      <c r="E299" s="258"/>
      <c r="F299" s="253"/>
      <c r="G299" s="251"/>
    </row>
    <row r="300" spans="1:7" ht="50" x14ac:dyDescent="0.35">
      <c r="A300" s="249" t="s">
        <v>5504</v>
      </c>
      <c r="B300" s="250"/>
      <c r="C300" s="257" t="s">
        <v>5489</v>
      </c>
      <c r="D300" s="258"/>
      <c r="E300" s="258"/>
      <c r="F300" s="253"/>
      <c r="G300" s="251"/>
    </row>
    <row r="301" spans="1:7" ht="22.5" customHeight="1" x14ac:dyDescent="0.35">
      <c r="A301" s="249" t="s">
        <v>5505</v>
      </c>
      <c r="B301" s="250"/>
      <c r="C301" s="257" t="s">
        <v>5490</v>
      </c>
      <c r="D301" s="258" t="s">
        <v>10</v>
      </c>
      <c r="E301" s="258">
        <v>1</v>
      </c>
      <c r="F301" s="253"/>
      <c r="G301" s="251"/>
    </row>
    <row r="302" spans="1:7" ht="22.5" customHeight="1" x14ac:dyDescent="0.35">
      <c r="A302" s="249" t="s">
        <v>5506</v>
      </c>
      <c r="B302" s="250"/>
      <c r="C302" s="257" t="s">
        <v>5491</v>
      </c>
      <c r="D302" s="258" t="s">
        <v>10</v>
      </c>
      <c r="E302" s="258">
        <v>1</v>
      </c>
      <c r="F302" s="253"/>
      <c r="G302" s="251"/>
    </row>
    <row r="303" spans="1:7" ht="22.5" customHeight="1" x14ac:dyDescent="0.35">
      <c r="A303" s="249" t="s">
        <v>5507</v>
      </c>
      <c r="B303" s="250"/>
      <c r="C303" s="252" t="s">
        <v>5492</v>
      </c>
      <c r="D303" s="258"/>
      <c r="E303" s="258"/>
      <c r="F303" s="253"/>
      <c r="G303" s="251"/>
    </row>
    <row r="304" spans="1:7" ht="22.5" customHeight="1" x14ac:dyDescent="0.35">
      <c r="A304" s="249" t="s">
        <v>5508</v>
      </c>
      <c r="B304" s="250"/>
      <c r="C304" s="257" t="s">
        <v>5493</v>
      </c>
      <c r="D304" s="258"/>
      <c r="E304" s="258"/>
      <c r="F304" s="253"/>
      <c r="G304" s="251"/>
    </row>
    <row r="305" spans="1:7" ht="22.5" customHeight="1" x14ac:dyDescent="0.35">
      <c r="A305" s="249" t="s">
        <v>5509</v>
      </c>
      <c r="B305" s="250"/>
      <c r="C305" s="257" t="s">
        <v>5494</v>
      </c>
      <c r="D305" s="258"/>
      <c r="E305" s="258"/>
      <c r="F305" s="253"/>
      <c r="G305" s="251"/>
    </row>
    <row r="306" spans="1:7" ht="22.5" customHeight="1" x14ac:dyDescent="0.35">
      <c r="A306" s="249" t="s">
        <v>5510</v>
      </c>
      <c r="B306" s="250"/>
      <c r="C306" s="257" t="s">
        <v>5495</v>
      </c>
      <c r="D306" s="258" t="s">
        <v>4205</v>
      </c>
      <c r="E306" s="258">
        <v>1</v>
      </c>
      <c r="F306" s="253"/>
      <c r="G306" s="251"/>
    </row>
    <row r="307" spans="1:7" ht="22.5" customHeight="1" x14ac:dyDescent="0.35">
      <c r="A307" s="249" t="s">
        <v>5511</v>
      </c>
      <c r="B307" s="250"/>
      <c r="C307" s="257" t="s">
        <v>5496</v>
      </c>
      <c r="D307" s="258"/>
      <c r="E307" s="258"/>
      <c r="F307" s="253"/>
      <c r="G307" s="251"/>
    </row>
    <row r="308" spans="1:7" ht="22.5" customHeight="1" x14ac:dyDescent="0.35">
      <c r="A308" s="249" t="s">
        <v>5512</v>
      </c>
      <c r="B308" s="250"/>
      <c r="C308" s="257" t="s">
        <v>5497</v>
      </c>
      <c r="D308" s="258" t="s">
        <v>9</v>
      </c>
      <c r="E308" s="258">
        <v>1</v>
      </c>
      <c r="F308" s="253"/>
      <c r="G308" s="251"/>
    </row>
    <row r="309" spans="1:7" ht="22.5" customHeight="1" x14ac:dyDescent="0.35">
      <c r="A309" s="249"/>
      <c r="B309" s="250"/>
      <c r="C309" s="257"/>
      <c r="D309" s="258"/>
      <c r="E309" s="258"/>
      <c r="F309" s="253"/>
      <c r="G309" s="251"/>
    </row>
    <row r="310" spans="1:7" ht="22.5" customHeight="1" x14ac:dyDescent="0.35">
      <c r="A310" s="249" t="s">
        <v>5513</v>
      </c>
      <c r="B310" s="250"/>
      <c r="C310" s="257" t="s">
        <v>5498</v>
      </c>
      <c r="D310" s="258"/>
      <c r="E310" s="258"/>
      <c r="F310" s="253"/>
      <c r="G310" s="251"/>
    </row>
    <row r="311" spans="1:7" ht="22.5" customHeight="1" x14ac:dyDescent="0.35">
      <c r="A311" s="249" t="s">
        <v>5514</v>
      </c>
      <c r="B311" s="250"/>
      <c r="C311" s="257" t="s">
        <v>5499</v>
      </c>
      <c r="D311" s="258"/>
      <c r="E311" s="258"/>
      <c r="F311" s="253"/>
      <c r="G311" s="251"/>
    </row>
    <row r="312" spans="1:7" ht="22.5" customHeight="1" x14ac:dyDescent="0.35">
      <c r="A312" s="249" t="s">
        <v>5515</v>
      </c>
      <c r="B312" s="250"/>
      <c r="C312" s="257" t="s">
        <v>5500</v>
      </c>
      <c r="D312" s="258" t="s">
        <v>4205</v>
      </c>
      <c r="E312" s="258">
        <v>1</v>
      </c>
      <c r="F312" s="253"/>
      <c r="G312" s="251"/>
    </row>
    <row r="313" spans="1:7" ht="22.5" customHeight="1" x14ac:dyDescent="0.35">
      <c r="A313" s="249" t="s">
        <v>5516</v>
      </c>
      <c r="B313" s="250"/>
      <c r="C313" s="257" t="s">
        <v>5501</v>
      </c>
      <c r="D313" s="258" t="s">
        <v>4205</v>
      </c>
      <c r="E313" s="258">
        <v>1</v>
      </c>
      <c r="F313" s="253"/>
      <c r="G313" s="251"/>
    </row>
    <row r="314" spans="1:7" ht="22.5" customHeight="1" x14ac:dyDescent="0.35">
      <c r="A314" s="249"/>
      <c r="B314" s="250"/>
      <c r="C314" s="257"/>
      <c r="D314" s="258"/>
      <c r="E314" s="258"/>
      <c r="F314" s="253"/>
      <c r="G314" s="251"/>
    </row>
    <row r="315" spans="1:7" ht="22.5" customHeight="1" x14ac:dyDescent="0.35">
      <c r="A315" s="249" t="s">
        <v>5535</v>
      </c>
      <c r="B315" s="250"/>
      <c r="C315" s="252" t="s">
        <v>5517</v>
      </c>
      <c r="D315" s="258"/>
      <c r="E315" s="258"/>
      <c r="F315" s="253"/>
      <c r="G315" s="251"/>
    </row>
    <row r="316" spans="1:7" ht="22.5" customHeight="1" x14ac:dyDescent="0.35">
      <c r="A316" s="249" t="s">
        <v>5536</v>
      </c>
      <c r="B316" s="250"/>
      <c r="C316" s="257" t="s">
        <v>5518</v>
      </c>
      <c r="D316" s="258"/>
      <c r="E316" s="258"/>
      <c r="F316" s="253"/>
      <c r="G316" s="251"/>
    </row>
    <row r="317" spans="1:7" ht="38" thickBot="1" x14ac:dyDescent="0.4">
      <c r="A317" s="249" t="s">
        <v>5537</v>
      </c>
      <c r="B317" s="250"/>
      <c r="C317" s="257" t="s">
        <v>5519</v>
      </c>
      <c r="D317" s="258"/>
      <c r="E317" s="258"/>
      <c r="F317" s="253"/>
      <c r="G317" s="251"/>
    </row>
    <row r="318" spans="1:7" ht="16" thickBot="1" x14ac:dyDescent="0.4">
      <c r="A318" s="149" t="s">
        <v>6621</v>
      </c>
      <c r="B318" s="150"/>
      <c r="C318" s="151" t="s">
        <v>6505</v>
      </c>
      <c r="D318" s="152"/>
      <c r="E318" s="152"/>
      <c r="F318" s="152"/>
      <c r="G318" s="153"/>
    </row>
    <row r="319" spans="1:7" ht="16" thickBot="1" x14ac:dyDescent="0.4">
      <c r="A319" s="149" t="s">
        <v>6621</v>
      </c>
      <c r="B319" s="150"/>
      <c r="C319" s="151" t="s">
        <v>6507</v>
      </c>
      <c r="D319" s="152"/>
      <c r="E319" s="152"/>
      <c r="F319" s="152"/>
      <c r="G319" s="153"/>
    </row>
    <row r="320" spans="1:7" ht="22.5" customHeight="1" x14ac:dyDescent="0.35">
      <c r="A320" s="249" t="s">
        <v>5538</v>
      </c>
      <c r="B320" s="250"/>
      <c r="C320" s="257" t="s">
        <v>5520</v>
      </c>
      <c r="D320" s="258" t="s">
        <v>4205</v>
      </c>
      <c r="E320" s="258">
        <v>1</v>
      </c>
      <c r="F320" s="253"/>
      <c r="G320" s="251"/>
    </row>
    <row r="321" spans="1:7" ht="22.5" customHeight="1" x14ac:dyDescent="0.35">
      <c r="A321" s="249" t="s">
        <v>5539</v>
      </c>
      <c r="B321" s="250"/>
      <c r="C321" s="257" t="s">
        <v>5521</v>
      </c>
      <c r="D321" s="258" t="s">
        <v>4205</v>
      </c>
      <c r="E321" s="258">
        <v>1</v>
      </c>
      <c r="F321" s="253"/>
      <c r="G321" s="251"/>
    </row>
    <row r="322" spans="1:7" ht="22.5" customHeight="1" x14ac:dyDescent="0.35">
      <c r="A322" s="249" t="s">
        <v>5540</v>
      </c>
      <c r="B322" s="250"/>
      <c r="C322" s="257" t="s">
        <v>5522</v>
      </c>
      <c r="D322" s="258"/>
      <c r="E322" s="258"/>
      <c r="F322" s="253"/>
      <c r="G322" s="251"/>
    </row>
    <row r="323" spans="1:7" ht="22.5" customHeight="1" x14ac:dyDescent="0.35">
      <c r="A323" s="249" t="s">
        <v>5541</v>
      </c>
      <c r="B323" s="250"/>
      <c r="C323" s="257" t="s">
        <v>5523</v>
      </c>
      <c r="D323" s="258" t="s">
        <v>4205</v>
      </c>
      <c r="E323" s="258">
        <v>1</v>
      </c>
      <c r="F323" s="253"/>
      <c r="G323" s="251"/>
    </row>
    <row r="324" spans="1:7" ht="22.5" customHeight="1" x14ac:dyDescent="0.35">
      <c r="A324" s="249"/>
      <c r="B324" s="250"/>
      <c r="C324" s="257"/>
      <c r="D324" s="258"/>
      <c r="E324" s="258"/>
      <c r="F324" s="253"/>
      <c r="G324" s="251"/>
    </row>
    <row r="325" spans="1:7" ht="22.5" customHeight="1" x14ac:dyDescent="0.35">
      <c r="A325" s="249" t="s">
        <v>5542</v>
      </c>
      <c r="B325" s="250"/>
      <c r="C325" s="257" t="s">
        <v>5524</v>
      </c>
      <c r="D325" s="258"/>
      <c r="E325" s="258"/>
      <c r="F325" s="253"/>
      <c r="G325" s="251"/>
    </row>
    <row r="326" spans="1:7" ht="22.5" customHeight="1" x14ac:dyDescent="0.35">
      <c r="A326" s="249" t="s">
        <v>5543</v>
      </c>
      <c r="B326" s="250"/>
      <c r="C326" s="257" t="s">
        <v>5525</v>
      </c>
      <c r="D326" s="258"/>
      <c r="E326" s="258"/>
      <c r="F326" s="253"/>
      <c r="G326" s="251"/>
    </row>
    <row r="327" spans="1:7" ht="22.5" customHeight="1" x14ac:dyDescent="0.35">
      <c r="A327" s="249" t="s">
        <v>5544</v>
      </c>
      <c r="B327" s="250"/>
      <c r="C327" s="257" t="s">
        <v>5526</v>
      </c>
      <c r="D327" s="258" t="s">
        <v>4205</v>
      </c>
      <c r="E327" s="258">
        <v>1</v>
      </c>
      <c r="F327" s="253"/>
      <c r="G327" s="251"/>
    </row>
    <row r="328" spans="1:7" ht="22.5" customHeight="1" x14ac:dyDescent="0.35">
      <c r="A328" s="249" t="s">
        <v>5545</v>
      </c>
      <c r="B328" s="250"/>
      <c r="C328" s="257" t="s">
        <v>5527</v>
      </c>
      <c r="D328" s="258"/>
      <c r="E328" s="258"/>
      <c r="F328" s="253"/>
      <c r="G328" s="251"/>
    </row>
    <row r="329" spans="1:7" ht="22.5" customHeight="1" x14ac:dyDescent="0.35">
      <c r="A329" s="249" t="s">
        <v>5546</v>
      </c>
      <c r="B329" s="250"/>
      <c r="C329" s="257" t="s">
        <v>5528</v>
      </c>
      <c r="D329" s="258"/>
      <c r="E329" s="258"/>
      <c r="F329" s="253"/>
      <c r="G329" s="251"/>
    </row>
    <row r="330" spans="1:7" ht="22.5" customHeight="1" x14ac:dyDescent="0.35">
      <c r="A330" s="249" t="s">
        <v>5547</v>
      </c>
      <c r="B330" s="250"/>
      <c r="C330" s="257" t="s">
        <v>5529</v>
      </c>
      <c r="D330" s="258" t="s">
        <v>4205</v>
      </c>
      <c r="E330" s="258">
        <v>1</v>
      </c>
      <c r="F330" s="253"/>
      <c r="G330" s="251"/>
    </row>
    <row r="331" spans="1:7" ht="22.5" customHeight="1" x14ac:dyDescent="0.35">
      <c r="A331" s="249" t="s">
        <v>5548</v>
      </c>
      <c r="B331" s="250"/>
      <c r="C331" s="257" t="s">
        <v>5521</v>
      </c>
      <c r="D331" s="258" t="s">
        <v>4205</v>
      </c>
      <c r="E331" s="258">
        <v>1</v>
      </c>
      <c r="F331" s="253"/>
      <c r="G331" s="251"/>
    </row>
    <row r="332" spans="1:7" ht="22.5" customHeight="1" x14ac:dyDescent="0.35">
      <c r="A332" s="249" t="s">
        <v>5542</v>
      </c>
      <c r="B332" s="250"/>
      <c r="C332" s="257" t="s">
        <v>5530</v>
      </c>
      <c r="D332" s="258"/>
      <c r="E332" s="258"/>
      <c r="F332" s="253"/>
      <c r="G332" s="251"/>
    </row>
    <row r="333" spans="1:7" ht="22.5" customHeight="1" x14ac:dyDescent="0.35">
      <c r="A333" s="249" t="s">
        <v>5543</v>
      </c>
      <c r="B333" s="250"/>
      <c r="C333" s="257" t="s">
        <v>5531</v>
      </c>
      <c r="D333" s="258"/>
      <c r="E333" s="258"/>
      <c r="F333" s="253"/>
      <c r="G333" s="251"/>
    </row>
    <row r="334" spans="1:7" ht="25" x14ac:dyDescent="0.35">
      <c r="A334" s="249" t="s">
        <v>5544</v>
      </c>
      <c r="B334" s="250"/>
      <c r="C334" s="257" t="s">
        <v>5532</v>
      </c>
      <c r="D334" s="258" t="s">
        <v>10</v>
      </c>
      <c r="E334" s="258">
        <v>1</v>
      </c>
      <c r="F334" s="253"/>
      <c r="G334" s="251"/>
    </row>
    <row r="335" spans="1:7" ht="25" x14ac:dyDescent="0.35">
      <c r="A335" s="249" t="s">
        <v>5545</v>
      </c>
      <c r="B335" s="250"/>
      <c r="C335" s="257" t="s">
        <v>5533</v>
      </c>
      <c r="D335" s="258" t="s">
        <v>10</v>
      </c>
      <c r="E335" s="258">
        <v>1</v>
      </c>
      <c r="F335" s="253"/>
      <c r="G335" s="251"/>
    </row>
    <row r="336" spans="1:7" ht="25" x14ac:dyDescent="0.35">
      <c r="A336" s="249" t="s">
        <v>5546</v>
      </c>
      <c r="B336" s="250"/>
      <c r="C336" s="257" t="s">
        <v>5534</v>
      </c>
      <c r="D336" s="258" t="s">
        <v>10</v>
      </c>
      <c r="E336" s="258">
        <v>1</v>
      </c>
      <c r="F336" s="253"/>
      <c r="G336" s="251"/>
    </row>
    <row r="337" spans="1:7" ht="22.5" customHeight="1" x14ac:dyDescent="0.35">
      <c r="A337" s="249" t="s">
        <v>5549</v>
      </c>
      <c r="B337" s="250"/>
      <c r="C337" s="257" t="s">
        <v>5551</v>
      </c>
      <c r="D337" s="258"/>
      <c r="E337" s="258"/>
      <c r="F337" s="253"/>
      <c r="G337" s="251"/>
    </row>
    <row r="338" spans="1:7" ht="15.5" x14ac:dyDescent="0.35">
      <c r="A338" s="249" t="s">
        <v>5574</v>
      </c>
      <c r="B338" s="250"/>
      <c r="C338" s="257" t="s">
        <v>5552</v>
      </c>
      <c r="D338" s="258" t="s">
        <v>9</v>
      </c>
      <c r="E338" s="258">
        <v>1</v>
      </c>
      <c r="F338" s="253"/>
      <c r="G338" s="251"/>
    </row>
    <row r="339" spans="1:7" ht="15.5" x14ac:dyDescent="0.35">
      <c r="A339" s="249" t="s">
        <v>5575</v>
      </c>
      <c r="B339" s="250"/>
      <c r="C339" s="257" t="s">
        <v>5553</v>
      </c>
      <c r="D339" s="258" t="s">
        <v>9</v>
      </c>
      <c r="E339" s="258">
        <v>1</v>
      </c>
      <c r="F339" s="253"/>
      <c r="G339" s="251"/>
    </row>
    <row r="340" spans="1:7" ht="22.5" customHeight="1" x14ac:dyDescent="0.35">
      <c r="A340" s="249" t="s">
        <v>5576</v>
      </c>
      <c r="B340" s="250"/>
      <c r="C340" s="257" t="s">
        <v>5554</v>
      </c>
      <c r="D340" s="258" t="s">
        <v>10</v>
      </c>
      <c r="E340" s="258">
        <v>1</v>
      </c>
      <c r="F340" s="253"/>
      <c r="G340" s="251"/>
    </row>
    <row r="341" spans="1:7" ht="22.5" customHeight="1" x14ac:dyDescent="0.35">
      <c r="A341" s="249" t="s">
        <v>5577</v>
      </c>
      <c r="B341" s="250"/>
      <c r="C341" s="257" t="s">
        <v>5555</v>
      </c>
      <c r="D341" s="258" t="s">
        <v>4205</v>
      </c>
      <c r="E341" s="258">
        <v>1</v>
      </c>
      <c r="F341" s="253"/>
      <c r="G341" s="251"/>
    </row>
    <row r="342" spans="1:7" ht="22.5" customHeight="1" x14ac:dyDescent="0.35">
      <c r="A342" s="249" t="s">
        <v>5578</v>
      </c>
      <c r="B342" s="250"/>
      <c r="C342" s="257" t="s">
        <v>5556</v>
      </c>
      <c r="D342" s="258" t="s">
        <v>4205</v>
      </c>
      <c r="E342" s="258">
        <v>1</v>
      </c>
      <c r="F342" s="253"/>
      <c r="G342" s="251"/>
    </row>
    <row r="343" spans="1:7" ht="22.5" customHeight="1" x14ac:dyDescent="0.35">
      <c r="A343" s="249" t="s">
        <v>5579</v>
      </c>
      <c r="B343" s="250"/>
      <c r="C343" s="257" t="s">
        <v>5557</v>
      </c>
      <c r="D343" s="258" t="s">
        <v>4205</v>
      </c>
      <c r="E343" s="258">
        <v>1</v>
      </c>
      <c r="F343" s="253"/>
      <c r="G343" s="251"/>
    </row>
    <row r="344" spans="1:7" ht="22.5" customHeight="1" x14ac:dyDescent="0.35">
      <c r="A344" s="249" t="s">
        <v>5550</v>
      </c>
      <c r="B344" s="250"/>
      <c r="C344" s="257" t="s">
        <v>5558</v>
      </c>
      <c r="D344" s="258"/>
      <c r="E344" s="258"/>
      <c r="F344" s="253"/>
      <c r="G344" s="251"/>
    </row>
    <row r="345" spans="1:7" ht="30.65" customHeight="1" x14ac:dyDescent="0.35">
      <c r="A345" s="249" t="s">
        <v>5580</v>
      </c>
      <c r="B345" s="250"/>
      <c r="C345" s="257" t="s">
        <v>5559</v>
      </c>
      <c r="D345" s="258" t="s">
        <v>9</v>
      </c>
      <c r="E345" s="258">
        <v>1</v>
      </c>
      <c r="F345" s="253"/>
      <c r="G345" s="251"/>
    </row>
    <row r="346" spans="1:7" ht="15.5" x14ac:dyDescent="0.35">
      <c r="A346" s="249" t="s">
        <v>5581</v>
      </c>
      <c r="B346" s="250"/>
      <c r="C346" s="257" t="s">
        <v>5560</v>
      </c>
      <c r="D346" s="258" t="s">
        <v>9</v>
      </c>
      <c r="E346" s="258">
        <v>1</v>
      </c>
      <c r="F346" s="253"/>
      <c r="G346" s="251"/>
    </row>
    <row r="347" spans="1:7" ht="22.5" customHeight="1" x14ac:dyDescent="0.35">
      <c r="A347" s="249" t="s">
        <v>5582</v>
      </c>
      <c r="B347" s="250"/>
      <c r="C347" s="257" t="s">
        <v>5554</v>
      </c>
      <c r="D347" s="258" t="s">
        <v>10</v>
      </c>
      <c r="E347" s="258">
        <v>1</v>
      </c>
      <c r="F347" s="253"/>
      <c r="G347" s="251"/>
    </row>
    <row r="348" spans="1:7" ht="15.5" x14ac:dyDescent="0.35">
      <c r="A348" s="249" t="s">
        <v>5583</v>
      </c>
      <c r="B348" s="250"/>
      <c r="C348" s="257" t="s">
        <v>5561</v>
      </c>
      <c r="D348" s="258" t="s">
        <v>10</v>
      </c>
      <c r="E348" s="258">
        <v>1</v>
      </c>
      <c r="F348" s="253"/>
      <c r="G348" s="251"/>
    </row>
    <row r="349" spans="1:7" ht="22.5" customHeight="1" x14ac:dyDescent="0.35">
      <c r="A349" s="249" t="s">
        <v>5584</v>
      </c>
      <c r="B349" s="250"/>
      <c r="C349" s="257" t="s">
        <v>5562</v>
      </c>
      <c r="D349" s="258" t="s">
        <v>10</v>
      </c>
      <c r="E349" s="258">
        <v>1</v>
      </c>
      <c r="F349" s="253"/>
      <c r="G349" s="251"/>
    </row>
    <row r="350" spans="1:7" ht="22.5" customHeight="1" x14ac:dyDescent="0.35">
      <c r="A350" s="249"/>
      <c r="B350" s="250"/>
      <c r="C350" s="257"/>
      <c r="D350" s="258"/>
      <c r="E350" s="258"/>
      <c r="F350" s="253"/>
      <c r="G350" s="251"/>
    </row>
    <row r="351" spans="1:7" ht="37.5" x14ac:dyDescent="0.35">
      <c r="A351" s="249" t="s">
        <v>5585</v>
      </c>
      <c r="B351" s="250"/>
      <c r="C351" s="257" t="s">
        <v>5563</v>
      </c>
      <c r="D351" s="258" t="s">
        <v>10</v>
      </c>
      <c r="E351" s="258">
        <v>1</v>
      </c>
      <c r="F351" s="253"/>
      <c r="G351" s="251"/>
    </row>
    <row r="352" spans="1:7" ht="22.5" customHeight="1" x14ac:dyDescent="0.35">
      <c r="A352" s="249" t="s">
        <v>5586</v>
      </c>
      <c r="B352" s="250"/>
      <c r="C352" s="257" t="s">
        <v>5564</v>
      </c>
      <c r="D352" s="258"/>
      <c r="E352" s="258"/>
      <c r="F352" s="253"/>
      <c r="G352" s="251"/>
    </row>
    <row r="353" spans="1:7" ht="15.5" x14ac:dyDescent="0.35">
      <c r="A353" s="249" t="s">
        <v>5587</v>
      </c>
      <c r="B353" s="250"/>
      <c r="C353" s="257" t="s">
        <v>5565</v>
      </c>
      <c r="D353" s="258" t="s">
        <v>10</v>
      </c>
      <c r="E353" s="258">
        <v>1</v>
      </c>
      <c r="F353" s="253"/>
      <c r="G353" s="251"/>
    </row>
    <row r="354" spans="1:7" ht="25" x14ac:dyDescent="0.35">
      <c r="A354" s="249" t="s">
        <v>5588</v>
      </c>
      <c r="B354" s="250"/>
      <c r="C354" s="257" t="s">
        <v>5566</v>
      </c>
      <c r="D354" s="258"/>
      <c r="E354" s="258"/>
      <c r="F354" s="253"/>
      <c r="G354" s="251"/>
    </row>
    <row r="355" spans="1:7" ht="22.5" customHeight="1" x14ac:dyDescent="0.35">
      <c r="A355" s="249" t="s">
        <v>5589</v>
      </c>
      <c r="B355" s="250"/>
      <c r="C355" s="257" t="s">
        <v>5567</v>
      </c>
      <c r="D355" s="258" t="s">
        <v>10</v>
      </c>
      <c r="E355" s="258">
        <v>1</v>
      </c>
      <c r="F355" s="253"/>
      <c r="G355" s="251"/>
    </row>
    <row r="356" spans="1:7" ht="36" customHeight="1" x14ac:dyDescent="0.35">
      <c r="A356" s="249" t="s">
        <v>5590</v>
      </c>
      <c r="B356" s="250"/>
      <c r="C356" s="257" t="s">
        <v>5568</v>
      </c>
      <c r="D356" s="258" t="s">
        <v>10</v>
      </c>
      <c r="E356" s="258">
        <v>1</v>
      </c>
      <c r="F356" s="253"/>
      <c r="G356" s="251"/>
    </row>
    <row r="357" spans="1:7" ht="25" x14ac:dyDescent="0.35">
      <c r="A357" s="249" t="s">
        <v>5591</v>
      </c>
      <c r="B357" s="250"/>
      <c r="C357" s="257" t="s">
        <v>5569</v>
      </c>
      <c r="D357" s="258"/>
      <c r="E357" s="258"/>
      <c r="F357" s="253"/>
      <c r="G357" s="251"/>
    </row>
    <row r="358" spans="1:7" ht="31.65" customHeight="1" x14ac:dyDescent="0.35">
      <c r="A358" s="249" t="s">
        <v>5592</v>
      </c>
      <c r="B358" s="250"/>
      <c r="C358" s="257" t="s">
        <v>5570</v>
      </c>
      <c r="D358" s="258" t="s">
        <v>10</v>
      </c>
      <c r="E358" s="258">
        <v>1</v>
      </c>
      <c r="F358" s="253"/>
      <c r="G358" s="251"/>
    </row>
    <row r="359" spans="1:7" ht="31.4" customHeight="1" x14ac:dyDescent="0.35">
      <c r="A359" s="249" t="s">
        <v>5593</v>
      </c>
      <c r="B359" s="250"/>
      <c r="C359" s="257" t="s">
        <v>5571</v>
      </c>
      <c r="D359" s="258" t="s">
        <v>10</v>
      </c>
      <c r="E359" s="258">
        <v>1</v>
      </c>
      <c r="F359" s="253"/>
      <c r="G359" s="251"/>
    </row>
    <row r="360" spans="1:7" ht="22.5" customHeight="1" x14ac:dyDescent="0.35">
      <c r="A360" s="249" t="s">
        <v>5594</v>
      </c>
      <c r="B360" s="250"/>
      <c r="C360" s="257" t="s">
        <v>5572</v>
      </c>
      <c r="D360" s="258" t="s">
        <v>10</v>
      </c>
      <c r="E360" s="258">
        <v>1</v>
      </c>
      <c r="F360" s="253"/>
      <c r="G360" s="251"/>
    </row>
    <row r="361" spans="1:7" ht="22.5" customHeight="1" x14ac:dyDescent="0.35">
      <c r="A361" s="249" t="s">
        <v>5595</v>
      </c>
      <c r="B361" s="250"/>
      <c r="C361" s="257" t="s">
        <v>5573</v>
      </c>
      <c r="D361" s="258" t="s">
        <v>10</v>
      </c>
      <c r="E361" s="258">
        <v>1</v>
      </c>
      <c r="F361" s="253"/>
      <c r="G361" s="251"/>
    </row>
    <row r="362" spans="1:7" ht="22.5" customHeight="1" x14ac:dyDescent="0.35">
      <c r="A362" s="249" t="s">
        <v>5610</v>
      </c>
      <c r="B362" s="250"/>
      <c r="C362" s="257" t="s">
        <v>5596</v>
      </c>
      <c r="D362" s="258"/>
      <c r="E362" s="258"/>
      <c r="F362" s="253"/>
      <c r="G362" s="251"/>
    </row>
    <row r="363" spans="1:7" ht="16" thickBot="1" x14ac:dyDescent="0.4">
      <c r="A363" s="249" t="s">
        <v>5611</v>
      </c>
      <c r="B363" s="250"/>
      <c r="C363" s="257" t="s">
        <v>5597</v>
      </c>
      <c r="D363" s="258" t="s">
        <v>10</v>
      </c>
      <c r="E363" s="258">
        <v>1</v>
      </c>
      <c r="F363" s="253"/>
      <c r="G363" s="251"/>
    </row>
    <row r="364" spans="1:7" ht="16" thickBot="1" x14ac:dyDescent="0.4">
      <c r="A364" s="149" t="s">
        <v>6621</v>
      </c>
      <c r="B364" s="150"/>
      <c r="C364" s="151" t="s">
        <v>6505</v>
      </c>
      <c r="D364" s="152"/>
      <c r="E364" s="152"/>
      <c r="F364" s="152"/>
      <c r="G364" s="153"/>
    </row>
    <row r="365" spans="1:7" ht="16" thickBot="1" x14ac:dyDescent="0.4">
      <c r="A365" s="149" t="s">
        <v>6621</v>
      </c>
      <c r="B365" s="150"/>
      <c r="C365" s="151" t="s">
        <v>6507</v>
      </c>
      <c r="D365" s="152"/>
      <c r="E365" s="152"/>
      <c r="F365" s="152"/>
      <c r="G365" s="153"/>
    </row>
    <row r="366" spans="1:7" ht="22.5" customHeight="1" x14ac:dyDescent="0.35">
      <c r="A366" s="249" t="s">
        <v>5612</v>
      </c>
      <c r="B366" s="250"/>
      <c r="C366" s="257" t="s">
        <v>5598</v>
      </c>
      <c r="D366" s="258" t="s">
        <v>10</v>
      </c>
      <c r="E366" s="258">
        <v>1</v>
      </c>
      <c r="F366" s="253"/>
      <c r="G366" s="251"/>
    </row>
    <row r="367" spans="1:7" ht="22.5" customHeight="1" x14ac:dyDescent="0.35">
      <c r="A367" s="249"/>
      <c r="B367" s="250"/>
      <c r="C367" s="257"/>
      <c r="D367" s="258"/>
      <c r="E367" s="258"/>
      <c r="F367" s="253"/>
      <c r="G367" s="251"/>
    </row>
    <row r="368" spans="1:7" ht="22.5" customHeight="1" x14ac:dyDescent="0.35">
      <c r="A368" s="249" t="s">
        <v>5613</v>
      </c>
      <c r="B368" s="250"/>
      <c r="C368" s="281" t="s">
        <v>5599</v>
      </c>
      <c r="D368" s="258"/>
      <c r="E368" s="258"/>
      <c r="F368" s="253"/>
      <c r="G368" s="251"/>
    </row>
    <row r="369" spans="1:7" ht="22.5" customHeight="1" x14ac:dyDescent="0.35">
      <c r="A369" s="249" t="s">
        <v>5614</v>
      </c>
      <c r="B369" s="250"/>
      <c r="C369" s="257" t="s">
        <v>5600</v>
      </c>
      <c r="D369" s="258" t="s">
        <v>10</v>
      </c>
      <c r="E369" s="258">
        <v>1</v>
      </c>
      <c r="F369" s="253"/>
      <c r="G369" s="251"/>
    </row>
    <row r="370" spans="1:7" ht="25" x14ac:dyDescent="0.35">
      <c r="A370" s="249" t="s">
        <v>5615</v>
      </c>
      <c r="B370" s="250"/>
      <c r="C370" s="257" t="s">
        <v>5601</v>
      </c>
      <c r="D370" s="258" t="s">
        <v>10</v>
      </c>
      <c r="E370" s="258">
        <v>1</v>
      </c>
      <c r="F370" s="253"/>
      <c r="G370" s="251"/>
    </row>
    <row r="371" spans="1:7" ht="22.5" customHeight="1" x14ac:dyDescent="0.35">
      <c r="A371" s="249" t="s">
        <v>5616</v>
      </c>
      <c r="B371" s="250"/>
      <c r="C371" s="257" t="s">
        <v>5602</v>
      </c>
      <c r="D371" s="258" t="s">
        <v>10</v>
      </c>
      <c r="E371" s="258">
        <v>1</v>
      </c>
      <c r="F371" s="253"/>
      <c r="G371" s="251"/>
    </row>
    <row r="372" spans="1:7" ht="22.5" customHeight="1" x14ac:dyDescent="0.35">
      <c r="A372" s="249" t="s">
        <v>5617</v>
      </c>
      <c r="B372" s="250"/>
      <c r="C372" s="257" t="s">
        <v>5603</v>
      </c>
      <c r="D372" s="258" t="s">
        <v>10</v>
      </c>
      <c r="E372" s="258">
        <v>1</v>
      </c>
      <c r="F372" s="253"/>
      <c r="G372" s="251"/>
    </row>
    <row r="373" spans="1:7" ht="22.5" customHeight="1" x14ac:dyDescent="0.35">
      <c r="A373" s="249"/>
      <c r="B373" s="250"/>
      <c r="C373" s="257"/>
      <c r="D373" s="258"/>
      <c r="E373" s="258"/>
      <c r="F373" s="253"/>
      <c r="G373" s="251"/>
    </row>
    <row r="374" spans="1:7" ht="22.5" customHeight="1" x14ac:dyDescent="0.35">
      <c r="A374" s="249" t="s">
        <v>5618</v>
      </c>
      <c r="B374" s="250"/>
      <c r="C374" s="257" t="s">
        <v>5604</v>
      </c>
      <c r="D374" s="258"/>
      <c r="E374" s="258"/>
      <c r="F374" s="253"/>
      <c r="G374" s="251"/>
    </row>
    <row r="375" spans="1:7" ht="15.5" x14ac:dyDescent="0.35">
      <c r="A375" s="249" t="s">
        <v>5619</v>
      </c>
      <c r="B375" s="250"/>
      <c r="C375" s="257" t="s">
        <v>5605</v>
      </c>
      <c r="D375" s="258" t="s">
        <v>10</v>
      </c>
      <c r="E375" s="258">
        <v>2</v>
      </c>
      <c r="F375" s="253"/>
      <c r="G375" s="251"/>
    </row>
    <row r="376" spans="1:7" ht="15.5" x14ac:dyDescent="0.35">
      <c r="A376" s="249" t="s">
        <v>5620</v>
      </c>
      <c r="B376" s="250"/>
      <c r="C376" s="257" t="s">
        <v>5606</v>
      </c>
      <c r="D376" s="258" t="s">
        <v>10</v>
      </c>
      <c r="E376" s="258">
        <v>2</v>
      </c>
      <c r="F376" s="253"/>
      <c r="G376" s="251"/>
    </row>
    <row r="377" spans="1:7" ht="15.5" x14ac:dyDescent="0.35">
      <c r="A377" s="249" t="s">
        <v>5621</v>
      </c>
      <c r="B377" s="250"/>
      <c r="C377" s="257" t="s">
        <v>5607</v>
      </c>
      <c r="D377" s="258" t="s">
        <v>10</v>
      </c>
      <c r="E377" s="258">
        <v>3</v>
      </c>
      <c r="F377" s="253"/>
      <c r="G377" s="251"/>
    </row>
    <row r="378" spans="1:7" ht="22.5" customHeight="1" x14ac:dyDescent="0.35">
      <c r="A378" s="249" t="s">
        <v>5622</v>
      </c>
      <c r="B378" s="250"/>
      <c r="C378" s="257" t="s">
        <v>5608</v>
      </c>
      <c r="D378" s="258" t="s">
        <v>10</v>
      </c>
      <c r="E378" s="258">
        <v>1</v>
      </c>
      <c r="F378" s="253"/>
      <c r="G378" s="251"/>
    </row>
    <row r="379" spans="1:7" ht="15.5" x14ac:dyDescent="0.35">
      <c r="A379" s="249" t="s">
        <v>5623</v>
      </c>
      <c r="B379" s="250"/>
      <c r="C379" s="257" t="s">
        <v>5609</v>
      </c>
      <c r="D379" s="258" t="s">
        <v>10</v>
      </c>
      <c r="E379" s="258">
        <v>1</v>
      </c>
      <c r="F379" s="253"/>
      <c r="G379" s="251"/>
    </row>
    <row r="380" spans="1:7" ht="22.5" customHeight="1" x14ac:dyDescent="0.35">
      <c r="A380" s="249" t="s">
        <v>5640</v>
      </c>
      <c r="B380" s="250"/>
      <c r="C380" s="259" t="s">
        <v>5624</v>
      </c>
      <c r="D380" s="258"/>
      <c r="E380" s="258"/>
      <c r="F380" s="253"/>
      <c r="G380" s="251"/>
    </row>
    <row r="381" spans="1:7" ht="25" x14ac:dyDescent="0.35">
      <c r="A381" s="249"/>
      <c r="B381" s="250"/>
      <c r="C381" s="257" t="s">
        <v>5625</v>
      </c>
      <c r="D381" s="258"/>
      <c r="E381" s="258"/>
      <c r="F381" s="253"/>
      <c r="G381" s="251"/>
    </row>
    <row r="382" spans="1:7" ht="37.5" x14ac:dyDescent="0.35">
      <c r="A382" s="249"/>
      <c r="B382" s="250"/>
      <c r="C382" s="257" t="s">
        <v>5626</v>
      </c>
      <c r="D382" s="258"/>
      <c r="E382" s="258"/>
      <c r="F382" s="253"/>
      <c r="G382" s="251"/>
    </row>
    <row r="383" spans="1:7" ht="22.5" customHeight="1" x14ac:dyDescent="0.35">
      <c r="A383" s="249"/>
      <c r="B383" s="250"/>
      <c r="C383" s="257"/>
      <c r="D383" s="258"/>
      <c r="E383" s="258"/>
      <c r="F383" s="253"/>
      <c r="G383" s="251"/>
    </row>
    <row r="384" spans="1:7" ht="22.5" customHeight="1" x14ac:dyDescent="0.35">
      <c r="A384" s="249" t="s">
        <v>5641</v>
      </c>
      <c r="B384" s="250"/>
      <c r="C384" s="257" t="s">
        <v>5627</v>
      </c>
      <c r="D384" s="258"/>
      <c r="E384" s="258"/>
      <c r="F384" s="253"/>
      <c r="G384" s="251"/>
    </row>
    <row r="385" spans="1:7" ht="25" x14ac:dyDescent="0.35">
      <c r="A385" s="249" t="s">
        <v>5643</v>
      </c>
      <c r="B385" s="250"/>
      <c r="C385" s="257" t="s">
        <v>5628</v>
      </c>
      <c r="D385" s="258"/>
      <c r="E385" s="258"/>
      <c r="F385" s="253"/>
      <c r="G385" s="251"/>
    </row>
    <row r="386" spans="1:7" ht="15.5" x14ac:dyDescent="0.35">
      <c r="A386" s="249" t="s">
        <v>5644</v>
      </c>
      <c r="B386" s="250"/>
      <c r="C386" s="257" t="s">
        <v>5629</v>
      </c>
      <c r="D386" s="258" t="s">
        <v>4205</v>
      </c>
      <c r="E386" s="258">
        <v>1</v>
      </c>
      <c r="F386" s="253"/>
      <c r="G386" s="251"/>
    </row>
    <row r="387" spans="1:7" ht="25" x14ac:dyDescent="0.35">
      <c r="A387" s="249" t="s">
        <v>5645</v>
      </c>
      <c r="B387" s="250"/>
      <c r="C387" s="257" t="s">
        <v>5630</v>
      </c>
      <c r="D387" s="258" t="s">
        <v>10</v>
      </c>
      <c r="E387" s="258">
        <v>1</v>
      </c>
      <c r="F387" s="253"/>
      <c r="G387" s="251"/>
    </row>
    <row r="388" spans="1:7" ht="22.5" customHeight="1" x14ac:dyDescent="0.35">
      <c r="A388" s="249" t="s">
        <v>5646</v>
      </c>
      <c r="B388" s="250"/>
      <c r="C388" s="257" t="s">
        <v>5631</v>
      </c>
      <c r="D388" s="258"/>
      <c r="E388" s="258"/>
      <c r="F388" s="253"/>
      <c r="G388" s="251"/>
    </row>
    <row r="389" spans="1:7" ht="15.5" x14ac:dyDescent="0.35">
      <c r="A389" s="249" t="s">
        <v>5647</v>
      </c>
      <c r="B389" s="250"/>
      <c r="C389" s="257" t="s">
        <v>5632</v>
      </c>
      <c r="D389" s="258" t="s">
        <v>9</v>
      </c>
      <c r="E389" s="258">
        <v>1</v>
      </c>
      <c r="F389" s="253"/>
      <c r="G389" s="251"/>
    </row>
    <row r="390" spans="1:7" ht="22.5" customHeight="1" x14ac:dyDescent="0.35">
      <c r="A390" s="249" t="s">
        <v>5642</v>
      </c>
      <c r="B390" s="250"/>
      <c r="C390" s="257" t="s">
        <v>5633</v>
      </c>
      <c r="D390" s="258"/>
      <c r="E390" s="258"/>
      <c r="F390" s="253"/>
      <c r="G390" s="251"/>
    </row>
    <row r="391" spans="1:7" ht="37.5" x14ac:dyDescent="0.35">
      <c r="A391" s="249" t="s">
        <v>5648</v>
      </c>
      <c r="B391" s="250"/>
      <c r="C391" s="257" t="s">
        <v>5634</v>
      </c>
      <c r="D391" s="258"/>
      <c r="E391" s="258"/>
      <c r="F391" s="253"/>
      <c r="G391" s="251"/>
    </row>
    <row r="392" spans="1:7" ht="22.5" customHeight="1" x14ac:dyDescent="0.35">
      <c r="A392" s="249" t="s">
        <v>5649</v>
      </c>
      <c r="B392" s="250"/>
      <c r="C392" s="257" t="s">
        <v>5635</v>
      </c>
      <c r="D392" s="258" t="s">
        <v>4205</v>
      </c>
      <c r="E392" s="258">
        <v>1</v>
      </c>
      <c r="F392" s="253"/>
      <c r="G392" s="251"/>
    </row>
    <row r="393" spans="1:7" ht="22.5" customHeight="1" x14ac:dyDescent="0.35">
      <c r="A393" s="249" t="s">
        <v>5650</v>
      </c>
      <c r="B393" s="250"/>
      <c r="C393" s="257" t="s">
        <v>5636</v>
      </c>
      <c r="D393" s="258"/>
      <c r="E393" s="258"/>
      <c r="F393" s="253"/>
      <c r="G393" s="251"/>
    </row>
    <row r="394" spans="1:7" ht="22.5" customHeight="1" x14ac:dyDescent="0.35">
      <c r="A394" s="249" t="s">
        <v>5651</v>
      </c>
      <c r="B394" s="250"/>
      <c r="C394" s="257" t="s">
        <v>5637</v>
      </c>
      <c r="D394" s="258" t="s">
        <v>9</v>
      </c>
      <c r="E394" s="258">
        <v>1</v>
      </c>
      <c r="F394" s="253"/>
      <c r="G394" s="251"/>
    </row>
    <row r="395" spans="1:7" ht="22.5" customHeight="1" x14ac:dyDescent="0.35">
      <c r="A395" s="249" t="s">
        <v>5652</v>
      </c>
      <c r="B395" s="250"/>
      <c r="C395" s="257" t="s">
        <v>5638</v>
      </c>
      <c r="D395" s="258"/>
      <c r="E395" s="258"/>
      <c r="F395" s="253"/>
      <c r="G395" s="251"/>
    </row>
    <row r="396" spans="1:7" ht="22.5" customHeight="1" x14ac:dyDescent="0.35">
      <c r="A396" s="249" t="s">
        <v>5653</v>
      </c>
      <c r="B396" s="250"/>
      <c r="C396" s="257" t="s">
        <v>5639</v>
      </c>
      <c r="D396" s="258" t="s">
        <v>4205</v>
      </c>
      <c r="E396" s="258">
        <v>1</v>
      </c>
      <c r="F396" s="253"/>
      <c r="G396" s="251"/>
    </row>
    <row r="397" spans="1:7" ht="22.5" customHeight="1" x14ac:dyDescent="0.35">
      <c r="A397" s="249"/>
      <c r="B397" s="250"/>
      <c r="C397" s="257"/>
      <c r="D397" s="258"/>
      <c r="E397" s="258"/>
      <c r="F397" s="253"/>
      <c r="G397" s="251"/>
    </row>
    <row r="398" spans="1:7" ht="22.5" customHeight="1" x14ac:dyDescent="0.35">
      <c r="A398" s="249" t="s">
        <v>5674</v>
      </c>
      <c r="B398" s="250"/>
      <c r="C398" s="259" t="s">
        <v>5654</v>
      </c>
      <c r="D398" s="258"/>
      <c r="E398" s="258"/>
      <c r="F398" s="253"/>
      <c r="G398" s="251"/>
    </row>
    <row r="399" spans="1:7" ht="22.5" customHeight="1" x14ac:dyDescent="0.35">
      <c r="A399" s="249"/>
      <c r="B399" s="250"/>
      <c r="C399" s="257"/>
      <c r="D399" s="258"/>
      <c r="E399" s="258"/>
      <c r="F399" s="253"/>
      <c r="G399" s="251"/>
    </row>
    <row r="400" spans="1:7" ht="25" x14ac:dyDescent="0.35">
      <c r="A400" s="249" t="s">
        <v>5675</v>
      </c>
      <c r="B400" s="250"/>
      <c r="C400" s="257" t="s">
        <v>5655</v>
      </c>
      <c r="D400" s="258" t="s">
        <v>4205</v>
      </c>
      <c r="E400" s="258">
        <v>1</v>
      </c>
      <c r="F400" s="253"/>
      <c r="G400" s="251"/>
    </row>
    <row r="401" spans="1:7" ht="25" x14ac:dyDescent="0.35">
      <c r="A401" s="249" t="s">
        <v>5676</v>
      </c>
      <c r="B401" s="250"/>
      <c r="C401" s="257" t="s">
        <v>5656</v>
      </c>
      <c r="D401" s="258" t="s">
        <v>4205</v>
      </c>
      <c r="E401" s="258">
        <v>1</v>
      </c>
      <c r="F401" s="253"/>
      <c r="G401" s="251"/>
    </row>
    <row r="402" spans="1:7" ht="25" x14ac:dyDescent="0.35">
      <c r="A402" s="249" t="s">
        <v>5677</v>
      </c>
      <c r="B402" s="250"/>
      <c r="C402" s="257" t="s">
        <v>5657</v>
      </c>
      <c r="D402" s="258" t="s">
        <v>4205</v>
      </c>
      <c r="E402" s="258">
        <v>1</v>
      </c>
      <c r="F402" s="253"/>
      <c r="G402" s="251"/>
    </row>
    <row r="403" spans="1:7" ht="25" x14ac:dyDescent="0.35">
      <c r="A403" s="249" t="s">
        <v>5678</v>
      </c>
      <c r="B403" s="250"/>
      <c r="C403" s="257" t="s">
        <v>5658</v>
      </c>
      <c r="D403" s="258" t="s">
        <v>4205</v>
      </c>
      <c r="E403" s="258">
        <v>1</v>
      </c>
      <c r="F403" s="253"/>
      <c r="G403" s="251"/>
    </row>
    <row r="404" spans="1:7" ht="15.5" x14ac:dyDescent="0.35">
      <c r="A404" s="249" t="s">
        <v>5679</v>
      </c>
      <c r="B404" s="250"/>
      <c r="C404" s="257" t="s">
        <v>5659</v>
      </c>
      <c r="D404" s="258" t="s">
        <v>4205</v>
      </c>
      <c r="E404" s="258">
        <v>1</v>
      </c>
      <c r="F404" s="253"/>
      <c r="G404" s="251"/>
    </row>
    <row r="405" spans="1:7" ht="15.5" x14ac:dyDescent="0.35">
      <c r="A405" s="249" t="s">
        <v>5680</v>
      </c>
      <c r="B405" s="250"/>
      <c r="C405" s="257" t="s">
        <v>5660</v>
      </c>
      <c r="D405" s="258" t="s">
        <v>4205</v>
      </c>
      <c r="E405" s="258">
        <v>1</v>
      </c>
      <c r="F405" s="253"/>
      <c r="G405" s="251"/>
    </row>
    <row r="406" spans="1:7" ht="15.5" x14ac:dyDescent="0.35">
      <c r="A406" s="249" t="s">
        <v>5681</v>
      </c>
      <c r="B406" s="250"/>
      <c r="C406" s="257" t="s">
        <v>5661</v>
      </c>
      <c r="D406" s="258" t="s">
        <v>4205</v>
      </c>
      <c r="E406" s="258">
        <v>1</v>
      </c>
      <c r="F406" s="253"/>
      <c r="G406" s="251"/>
    </row>
    <row r="407" spans="1:7" ht="22.5" customHeight="1" x14ac:dyDescent="0.35">
      <c r="A407" s="249"/>
      <c r="B407" s="250"/>
      <c r="C407" s="257"/>
      <c r="D407" s="258"/>
      <c r="E407" s="258"/>
      <c r="F407" s="253"/>
      <c r="G407" s="251"/>
    </row>
    <row r="408" spans="1:7" ht="22.5" customHeight="1" x14ac:dyDescent="0.35">
      <c r="A408" s="249" t="s">
        <v>5682</v>
      </c>
      <c r="B408" s="250"/>
      <c r="C408" s="259" t="s">
        <v>5662</v>
      </c>
      <c r="D408" s="258"/>
      <c r="E408" s="258"/>
      <c r="F408" s="253"/>
      <c r="G408" s="251"/>
    </row>
    <row r="409" spans="1:7" ht="50.5" thickBot="1" x14ac:dyDescent="0.4">
      <c r="A409" s="249" t="s">
        <v>5683</v>
      </c>
      <c r="B409" s="250"/>
      <c r="C409" s="257" t="s">
        <v>5663</v>
      </c>
      <c r="D409" s="258"/>
      <c r="E409" s="258"/>
      <c r="F409" s="253"/>
      <c r="G409" s="251"/>
    </row>
    <row r="410" spans="1:7" ht="26" customHeight="1" thickBot="1" x14ac:dyDescent="0.4">
      <c r="A410" s="149" t="s">
        <v>6621</v>
      </c>
      <c r="B410" s="150"/>
      <c r="C410" s="151" t="s">
        <v>6505</v>
      </c>
      <c r="D410" s="152"/>
      <c r="E410" s="152"/>
      <c r="F410" s="152"/>
      <c r="G410" s="153"/>
    </row>
    <row r="411" spans="1:7" ht="24.5" customHeight="1" thickBot="1" x14ac:dyDescent="0.4">
      <c r="A411" s="149" t="s">
        <v>6621</v>
      </c>
      <c r="B411" s="150"/>
      <c r="C411" s="151" t="s">
        <v>6507</v>
      </c>
      <c r="D411" s="152"/>
      <c r="E411" s="152"/>
      <c r="F411" s="152"/>
      <c r="G411" s="153"/>
    </row>
    <row r="412" spans="1:7" ht="22.5" customHeight="1" x14ac:dyDescent="0.35">
      <c r="A412" s="249" t="s">
        <v>5684</v>
      </c>
      <c r="B412" s="250"/>
      <c r="C412" s="257" t="s">
        <v>5664</v>
      </c>
      <c r="D412" s="258" t="s">
        <v>10</v>
      </c>
      <c r="E412" s="258">
        <v>4</v>
      </c>
      <c r="F412" s="253"/>
      <c r="G412" s="251"/>
    </row>
    <row r="413" spans="1:7" ht="22.5" customHeight="1" x14ac:dyDescent="0.35">
      <c r="A413" s="249" t="s">
        <v>5685</v>
      </c>
      <c r="B413" s="250"/>
      <c r="C413" s="281" t="s">
        <v>5665</v>
      </c>
      <c r="D413" s="258"/>
      <c r="E413" s="258"/>
      <c r="F413" s="253"/>
      <c r="G413" s="251"/>
    </row>
    <row r="414" spans="1:7" ht="15.5" x14ac:dyDescent="0.35">
      <c r="A414" s="249" t="s">
        <v>5686</v>
      </c>
      <c r="B414" s="250"/>
      <c r="C414" s="257" t="s">
        <v>5666</v>
      </c>
      <c r="D414" s="258" t="s">
        <v>5667</v>
      </c>
      <c r="E414" s="258">
        <v>1</v>
      </c>
      <c r="F414" s="253">
        <f>E415</f>
        <v>20000</v>
      </c>
      <c r="G414" s="251">
        <f>F414*E414</f>
        <v>20000</v>
      </c>
    </row>
    <row r="415" spans="1:7" ht="22.5" customHeight="1" x14ac:dyDescent="0.35">
      <c r="A415" s="249" t="s">
        <v>5687</v>
      </c>
      <c r="B415" s="250"/>
      <c r="C415" s="257" t="s">
        <v>5668</v>
      </c>
      <c r="D415" s="258" t="s">
        <v>5669</v>
      </c>
      <c r="E415" s="258">
        <v>20000</v>
      </c>
      <c r="F415" s="253"/>
      <c r="G415" s="251"/>
    </row>
    <row r="416" spans="1:7" ht="22.5" customHeight="1" x14ac:dyDescent="0.35">
      <c r="A416" s="249"/>
      <c r="B416" s="250"/>
      <c r="C416" s="257"/>
      <c r="D416" s="258"/>
      <c r="E416" s="258"/>
      <c r="F416" s="253"/>
      <c r="G416" s="251"/>
    </row>
    <row r="417" spans="1:7" ht="22.5" customHeight="1" x14ac:dyDescent="0.35">
      <c r="A417" s="249" t="s">
        <v>5688</v>
      </c>
      <c r="B417" s="250"/>
      <c r="C417" s="281" t="s">
        <v>5670</v>
      </c>
      <c r="D417" s="258"/>
      <c r="E417" s="258"/>
      <c r="F417" s="253"/>
      <c r="G417" s="251"/>
    </row>
    <row r="418" spans="1:7" ht="22.5" customHeight="1" x14ac:dyDescent="0.35">
      <c r="A418" s="249" t="s">
        <v>5689</v>
      </c>
      <c r="B418" s="250"/>
      <c r="C418" s="257" t="s">
        <v>5671</v>
      </c>
      <c r="D418" s="258"/>
      <c r="E418" s="258"/>
      <c r="F418" s="253"/>
      <c r="G418" s="251"/>
    </row>
    <row r="419" spans="1:7" ht="50" x14ac:dyDescent="0.35">
      <c r="A419" s="249" t="s">
        <v>5690</v>
      </c>
      <c r="B419" s="250"/>
      <c r="C419" s="257" t="s">
        <v>5672</v>
      </c>
      <c r="D419" s="258" t="s">
        <v>10</v>
      </c>
      <c r="E419" s="258">
        <v>1</v>
      </c>
      <c r="F419" s="253"/>
      <c r="G419" s="251"/>
    </row>
    <row r="420" spans="1:7" ht="25" x14ac:dyDescent="0.35">
      <c r="A420" s="249" t="s">
        <v>5691</v>
      </c>
      <c r="B420" s="250"/>
      <c r="C420" s="257" t="s">
        <v>5673</v>
      </c>
      <c r="D420" s="258" t="s">
        <v>10</v>
      </c>
      <c r="E420" s="258">
        <v>1</v>
      </c>
      <c r="F420" s="253"/>
      <c r="G420" s="251"/>
    </row>
    <row r="421" spans="1:7" ht="22.5" customHeight="1" x14ac:dyDescent="0.35">
      <c r="A421" s="249"/>
      <c r="B421" s="250"/>
      <c r="C421" s="257"/>
      <c r="D421" s="258"/>
      <c r="E421" s="258"/>
      <c r="F421" s="253"/>
      <c r="G421" s="251"/>
    </row>
    <row r="422" spans="1:7" ht="22.5" customHeight="1" x14ac:dyDescent="0.35">
      <c r="A422" s="249" t="s">
        <v>6379</v>
      </c>
      <c r="B422" s="250"/>
      <c r="C422" s="281" t="s">
        <v>6375</v>
      </c>
      <c r="D422" s="258"/>
      <c r="E422" s="258"/>
      <c r="F422" s="253"/>
      <c r="G422" s="251"/>
    </row>
    <row r="423" spans="1:7" ht="52.65" customHeight="1" x14ac:dyDescent="0.35">
      <c r="A423" s="249"/>
      <c r="B423" s="250"/>
      <c r="C423" s="257" t="s">
        <v>6376</v>
      </c>
      <c r="D423" s="258"/>
      <c r="E423" s="258"/>
      <c r="F423" s="253"/>
      <c r="G423" s="251"/>
    </row>
    <row r="424" spans="1:7" ht="76.650000000000006" customHeight="1" x14ac:dyDescent="0.35">
      <c r="A424" s="249" t="s">
        <v>6380</v>
      </c>
      <c r="B424" s="250"/>
      <c r="C424" s="257" t="s">
        <v>6377</v>
      </c>
      <c r="D424" s="258" t="s">
        <v>5100</v>
      </c>
      <c r="E424" s="258">
        <v>1</v>
      </c>
      <c r="F424" s="253"/>
      <c r="G424" s="251"/>
    </row>
    <row r="425" spans="1:7" ht="93" customHeight="1" thickBot="1" x14ac:dyDescent="0.4">
      <c r="A425" s="249" t="s">
        <v>6381</v>
      </c>
      <c r="B425" s="250"/>
      <c r="C425" s="257" t="s">
        <v>6378</v>
      </c>
      <c r="D425" s="258" t="s">
        <v>5100</v>
      </c>
      <c r="E425" s="258">
        <v>1</v>
      </c>
      <c r="F425" s="253"/>
      <c r="G425" s="251"/>
    </row>
    <row r="426" spans="1:7" ht="22.5" customHeight="1" thickBot="1" x14ac:dyDescent="0.4">
      <c r="A426" s="267"/>
      <c r="B426" s="268"/>
      <c r="C426" s="269" t="s">
        <v>5692</v>
      </c>
      <c r="D426" s="270"/>
      <c r="E426" s="271"/>
      <c r="F426" s="272"/>
      <c r="G426" s="273"/>
    </row>
  </sheetData>
  <mergeCells count="2">
    <mergeCell ref="C426:E426"/>
    <mergeCell ref="F426:G426"/>
  </mergeCells>
  <phoneticPr fontId="21" type="noConversion"/>
  <printOptions horizontalCentered="1"/>
  <pageMargins left="0.23622047244094491" right="0.23622047244094491" top="0.74803149606299213" bottom="0.74803149606299213" header="0.31496062992125984" footer="0.31496062992125984"/>
  <pageSetup paperSize="9" scale="68" fitToHeight="0" orientation="portrait" r:id="rId1"/>
  <headerFooter>
    <oddHeader>&amp;C&amp;"Bookman Old Style,Regular"&amp;8&amp;K01+020IRRIGATION TERM CONTRACT- BILL OF QUANTITIES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1670-9350-4968-B5FE-BA55C4B5B7D8}">
  <sheetPr>
    <pageSetUpPr fitToPage="1"/>
  </sheetPr>
  <dimension ref="A1:G294"/>
  <sheetViews>
    <sheetView view="pageLayout" topLeftCell="A286" zoomScaleNormal="100" zoomScaleSheetLayoutView="118" workbookViewId="0">
      <selection activeCell="A263" sqref="A263:G264"/>
    </sheetView>
  </sheetViews>
  <sheetFormatPr defaultColWidth="9.08984375" defaultRowHeight="22.5" customHeight="1" x14ac:dyDescent="0.35"/>
  <cols>
    <col min="1" max="1" width="13.08984375" style="54" customWidth="1"/>
    <col min="2" max="2" width="15.453125" style="26" bestFit="1" customWidth="1"/>
    <col min="3" max="3" width="66.54296875" style="37" customWidth="1"/>
    <col min="4" max="4" width="8.54296875" style="38" customWidth="1"/>
    <col min="5" max="5" width="10.453125" style="39" customWidth="1"/>
    <col min="6" max="6" width="16.54296875" style="40" customWidth="1"/>
    <col min="7" max="7" width="16.54296875" style="26" customWidth="1"/>
    <col min="8" max="16384" width="9.08984375" style="26"/>
  </cols>
  <sheetData>
    <row r="1" spans="1:7" ht="22.5" customHeight="1" thickBot="1" x14ac:dyDescent="0.4">
      <c r="A1" s="49"/>
      <c r="B1" s="24" t="s">
        <v>11</v>
      </c>
      <c r="C1" s="24" t="s">
        <v>12</v>
      </c>
      <c r="D1" s="24" t="s">
        <v>1</v>
      </c>
      <c r="E1" s="24" t="s">
        <v>25</v>
      </c>
      <c r="F1" s="25" t="s">
        <v>2</v>
      </c>
      <c r="G1" s="24" t="s">
        <v>3</v>
      </c>
    </row>
    <row r="2" spans="1:7" ht="22.5" customHeight="1" thickBot="1" x14ac:dyDescent="0.4">
      <c r="A2" s="50"/>
      <c r="B2" s="27"/>
      <c r="C2" s="28" t="s">
        <v>5693</v>
      </c>
      <c r="D2" s="29"/>
      <c r="E2" s="29"/>
      <c r="F2" s="30"/>
      <c r="G2" s="31"/>
    </row>
    <row r="3" spans="1:7" ht="22.5" customHeight="1" x14ac:dyDescent="0.35">
      <c r="A3" s="51"/>
      <c r="B3" s="32"/>
      <c r="C3" s="41"/>
      <c r="D3" s="32"/>
      <c r="E3" s="32"/>
      <c r="F3" s="32"/>
      <c r="G3" s="33"/>
    </row>
    <row r="4" spans="1:7" ht="46.5" x14ac:dyDescent="0.35">
      <c r="A4" s="51" t="s">
        <v>5694</v>
      </c>
      <c r="B4" s="32"/>
      <c r="C4" s="41" t="s">
        <v>5796</v>
      </c>
      <c r="D4" s="32"/>
      <c r="E4" s="32"/>
      <c r="F4" s="32"/>
      <c r="G4" s="33"/>
    </row>
    <row r="5" spans="1:7" ht="22.5" customHeight="1" x14ac:dyDescent="0.35">
      <c r="A5" s="51"/>
      <c r="B5" s="32"/>
      <c r="C5" s="41"/>
      <c r="D5" s="32"/>
      <c r="E5" s="32"/>
      <c r="F5" s="34"/>
      <c r="G5" s="33"/>
    </row>
    <row r="6" spans="1:7" ht="22.5" customHeight="1" x14ac:dyDescent="0.35">
      <c r="A6" s="51" t="s">
        <v>5695</v>
      </c>
      <c r="B6" s="32"/>
      <c r="C6" s="42" t="s">
        <v>5797</v>
      </c>
      <c r="D6" s="32"/>
      <c r="E6" s="32"/>
      <c r="F6" s="34"/>
      <c r="G6" s="33"/>
    </row>
    <row r="7" spans="1:7" ht="22.5" customHeight="1" x14ac:dyDescent="0.35">
      <c r="A7" s="51"/>
      <c r="B7" s="32"/>
      <c r="C7" s="47" t="s">
        <v>5798</v>
      </c>
      <c r="D7" s="32"/>
      <c r="E7" s="32"/>
      <c r="F7" s="34"/>
      <c r="G7" s="33"/>
    </row>
    <row r="8" spans="1:7" ht="31" x14ac:dyDescent="0.35">
      <c r="A8" s="51" t="s">
        <v>5696</v>
      </c>
      <c r="B8" s="32"/>
      <c r="C8" s="48" t="s">
        <v>5804</v>
      </c>
      <c r="D8" s="35" t="s">
        <v>5799</v>
      </c>
      <c r="E8" s="32">
        <v>1</v>
      </c>
      <c r="F8" s="32"/>
      <c r="G8" s="33"/>
    </row>
    <row r="9" spans="1:7" ht="22.5" customHeight="1" x14ac:dyDescent="0.35">
      <c r="A9" s="51" t="s">
        <v>5697</v>
      </c>
      <c r="B9" s="32"/>
      <c r="C9" s="48" t="s">
        <v>5800</v>
      </c>
      <c r="D9" s="35" t="s">
        <v>10</v>
      </c>
      <c r="E9" s="35">
        <v>1</v>
      </c>
      <c r="F9" s="32"/>
      <c r="G9" s="33"/>
    </row>
    <row r="10" spans="1:7" ht="22.5" customHeight="1" x14ac:dyDescent="0.35">
      <c r="A10" s="51" t="s">
        <v>5698</v>
      </c>
      <c r="B10" s="32"/>
      <c r="C10" s="48" t="s">
        <v>5801</v>
      </c>
      <c r="D10" s="35" t="s">
        <v>10</v>
      </c>
      <c r="E10" s="35">
        <v>1</v>
      </c>
      <c r="F10" s="32"/>
      <c r="G10" s="33"/>
    </row>
    <row r="11" spans="1:7" ht="22.5" customHeight="1" x14ac:dyDescent="0.35">
      <c r="A11" s="51" t="s">
        <v>5699</v>
      </c>
      <c r="B11" s="32"/>
      <c r="C11" s="48" t="s">
        <v>5802</v>
      </c>
      <c r="D11" s="35" t="s">
        <v>10</v>
      </c>
      <c r="E11" s="35">
        <v>1</v>
      </c>
      <c r="F11" s="32"/>
      <c r="G11" s="33"/>
    </row>
    <row r="12" spans="1:7" ht="22.5" customHeight="1" x14ac:dyDescent="0.35">
      <c r="A12" s="51" t="s">
        <v>5700</v>
      </c>
      <c r="B12" s="32"/>
      <c r="C12" s="48" t="s">
        <v>5803</v>
      </c>
      <c r="D12" s="35" t="s">
        <v>10</v>
      </c>
      <c r="E12" s="35">
        <v>1</v>
      </c>
      <c r="F12" s="32"/>
      <c r="G12" s="33"/>
    </row>
    <row r="13" spans="1:7" ht="15.5" x14ac:dyDescent="0.35">
      <c r="A13" s="51" t="s">
        <v>5701</v>
      </c>
      <c r="B13" s="32"/>
      <c r="C13" s="48" t="s">
        <v>5805</v>
      </c>
      <c r="D13" s="35"/>
      <c r="E13" s="35"/>
      <c r="F13" s="32"/>
      <c r="G13" s="33"/>
    </row>
    <row r="14" spans="1:7" ht="22.5" customHeight="1" x14ac:dyDescent="0.35">
      <c r="A14" s="51" t="s">
        <v>5702</v>
      </c>
      <c r="B14" s="32"/>
      <c r="C14" s="48" t="s">
        <v>5806</v>
      </c>
      <c r="D14" s="35"/>
      <c r="E14" s="35"/>
      <c r="F14" s="32"/>
      <c r="G14" s="33"/>
    </row>
    <row r="15" spans="1:7" ht="22.5" customHeight="1" x14ac:dyDescent="0.35">
      <c r="A15" s="51" t="s">
        <v>5703</v>
      </c>
      <c r="B15" s="32"/>
      <c r="C15" s="48" t="s">
        <v>5807</v>
      </c>
      <c r="D15" s="35" t="s">
        <v>5808</v>
      </c>
      <c r="E15" s="35">
        <v>1</v>
      </c>
      <c r="F15" s="32"/>
      <c r="G15" s="33"/>
    </row>
    <row r="16" spans="1:7" ht="22.5" customHeight="1" x14ac:dyDescent="0.35">
      <c r="A16" s="51" t="s">
        <v>5704</v>
      </c>
      <c r="B16" s="32"/>
      <c r="C16" s="48" t="s">
        <v>5809</v>
      </c>
      <c r="D16" s="35" t="s">
        <v>5808</v>
      </c>
      <c r="E16" s="35">
        <v>1</v>
      </c>
      <c r="F16" s="32"/>
      <c r="G16" s="33"/>
    </row>
    <row r="17" spans="1:7" ht="22.5" customHeight="1" x14ac:dyDescent="0.35">
      <c r="A17" s="51"/>
      <c r="B17" s="32"/>
      <c r="C17" s="48"/>
      <c r="D17" s="35"/>
      <c r="E17" s="35"/>
      <c r="F17" s="32"/>
      <c r="G17" s="33"/>
    </row>
    <row r="18" spans="1:7" ht="22.5" customHeight="1" x14ac:dyDescent="0.35">
      <c r="A18" s="51" t="s">
        <v>5701</v>
      </c>
      <c r="B18" s="32"/>
      <c r="C18" s="42" t="s">
        <v>5810</v>
      </c>
      <c r="D18" s="32"/>
      <c r="E18" s="32"/>
      <c r="F18" s="34"/>
      <c r="G18" s="33"/>
    </row>
    <row r="19" spans="1:7" ht="62" x14ac:dyDescent="0.35">
      <c r="A19" s="51" t="s">
        <v>5702</v>
      </c>
      <c r="B19" s="32"/>
      <c r="C19" s="41" t="s">
        <v>5811</v>
      </c>
      <c r="D19" s="32" t="s">
        <v>9</v>
      </c>
      <c r="E19" s="32">
        <v>1</v>
      </c>
      <c r="F19" s="34"/>
      <c r="G19" s="33"/>
    </row>
    <row r="20" spans="1:7" ht="62" x14ac:dyDescent="0.35">
      <c r="A20" s="51" t="s">
        <v>5703</v>
      </c>
      <c r="B20" s="32"/>
      <c r="C20" s="55" t="s">
        <v>5812</v>
      </c>
      <c r="D20" s="35" t="s">
        <v>9</v>
      </c>
      <c r="E20" s="35">
        <v>1</v>
      </c>
      <c r="F20" s="32"/>
      <c r="G20" s="33"/>
    </row>
    <row r="21" spans="1:7" ht="62" x14ac:dyDescent="0.35">
      <c r="A21" s="51" t="s">
        <v>5704</v>
      </c>
      <c r="B21" s="32"/>
      <c r="C21" s="48" t="s">
        <v>5813</v>
      </c>
      <c r="D21" s="35" t="s">
        <v>9</v>
      </c>
      <c r="E21" s="35">
        <v>1</v>
      </c>
      <c r="F21" s="32"/>
      <c r="G21" s="33"/>
    </row>
    <row r="22" spans="1:7" ht="62" x14ac:dyDescent="0.35">
      <c r="A22" s="51" t="s">
        <v>5705</v>
      </c>
      <c r="B22" s="32"/>
      <c r="C22" s="44" t="s">
        <v>5814</v>
      </c>
      <c r="D22" s="35" t="s">
        <v>9</v>
      </c>
      <c r="E22" s="35">
        <v>1</v>
      </c>
      <c r="F22" s="34"/>
      <c r="G22" s="33"/>
    </row>
    <row r="23" spans="1:7" ht="62" x14ac:dyDescent="0.35">
      <c r="A23" s="51" t="s">
        <v>5706</v>
      </c>
      <c r="B23" s="32"/>
      <c r="C23" s="48" t="s">
        <v>5815</v>
      </c>
      <c r="D23" s="35" t="s">
        <v>9</v>
      </c>
      <c r="E23" s="35">
        <v>1</v>
      </c>
      <c r="F23" s="34"/>
      <c r="G23" s="33"/>
    </row>
    <row r="24" spans="1:7" ht="62" x14ac:dyDescent="0.35">
      <c r="A24" s="51" t="s">
        <v>5707</v>
      </c>
      <c r="B24" s="32"/>
      <c r="C24" s="48" t="s">
        <v>5816</v>
      </c>
      <c r="D24" s="35" t="s">
        <v>9</v>
      </c>
      <c r="E24" s="35">
        <v>1</v>
      </c>
      <c r="F24" s="32"/>
      <c r="G24" s="33"/>
    </row>
    <row r="25" spans="1:7" ht="62" x14ac:dyDescent="0.35">
      <c r="A25" s="51" t="s">
        <v>5708</v>
      </c>
      <c r="B25" s="32"/>
      <c r="C25" s="44" t="s">
        <v>5817</v>
      </c>
      <c r="D25" s="35" t="s">
        <v>9</v>
      </c>
      <c r="E25" s="35">
        <v>1</v>
      </c>
      <c r="F25" s="32"/>
      <c r="G25" s="33"/>
    </row>
    <row r="26" spans="1:7" ht="62" x14ac:dyDescent="0.35">
      <c r="A26" s="51" t="s">
        <v>5709</v>
      </c>
      <c r="B26" s="32"/>
      <c r="C26" s="48" t="s">
        <v>5818</v>
      </c>
      <c r="D26" s="35" t="s">
        <v>9</v>
      </c>
      <c r="E26" s="35">
        <v>1</v>
      </c>
      <c r="F26" s="32"/>
      <c r="G26" s="33"/>
    </row>
    <row r="27" spans="1:7" ht="62" x14ac:dyDescent="0.35">
      <c r="A27" s="51" t="s">
        <v>5710</v>
      </c>
      <c r="B27" s="32"/>
      <c r="C27" s="44" t="s">
        <v>5819</v>
      </c>
      <c r="D27" s="35" t="s">
        <v>9</v>
      </c>
      <c r="E27" s="35">
        <v>1</v>
      </c>
      <c r="F27" s="34"/>
      <c r="G27" s="33"/>
    </row>
    <row r="28" spans="1:7" ht="45.5" customHeight="1" thickBot="1" x14ac:dyDescent="0.4">
      <c r="A28" s="51"/>
      <c r="B28" s="32"/>
      <c r="C28" s="44"/>
      <c r="D28" s="35"/>
      <c r="E28" s="35"/>
      <c r="F28" s="34"/>
      <c r="G28" s="33"/>
    </row>
    <row r="29" spans="1:7" ht="45.5" customHeight="1" thickBot="1" x14ac:dyDescent="0.4">
      <c r="A29" s="149" t="s">
        <v>6622</v>
      </c>
      <c r="B29" s="150"/>
      <c r="C29" s="151" t="s">
        <v>6505</v>
      </c>
      <c r="D29" s="152"/>
      <c r="E29" s="152"/>
      <c r="F29" s="152"/>
      <c r="G29" s="153"/>
    </row>
    <row r="30" spans="1:7" ht="51.5" customHeight="1" thickBot="1" x14ac:dyDescent="0.4">
      <c r="A30" s="149" t="s">
        <v>6622</v>
      </c>
      <c r="B30" s="150"/>
      <c r="C30" s="151" t="s">
        <v>6507</v>
      </c>
      <c r="D30" s="152"/>
      <c r="E30" s="152"/>
      <c r="F30" s="152"/>
      <c r="G30" s="153"/>
    </row>
    <row r="31" spans="1:7" ht="62" x14ac:dyDescent="0.35">
      <c r="A31" s="51" t="s">
        <v>5711</v>
      </c>
      <c r="B31" s="32"/>
      <c r="C31" s="44" t="s">
        <v>5820</v>
      </c>
      <c r="D31" s="35" t="s">
        <v>9</v>
      </c>
      <c r="E31" s="35">
        <v>1</v>
      </c>
      <c r="F31" s="34"/>
      <c r="G31" s="33"/>
    </row>
    <row r="32" spans="1:7" ht="62" x14ac:dyDescent="0.35">
      <c r="A32" s="51" t="s">
        <v>5712</v>
      </c>
      <c r="B32" s="32"/>
      <c r="C32" s="55" t="s">
        <v>5821</v>
      </c>
      <c r="D32" s="35" t="s">
        <v>9</v>
      </c>
      <c r="E32" s="35">
        <v>1</v>
      </c>
      <c r="F32" s="34"/>
      <c r="G32" s="33"/>
    </row>
    <row r="33" spans="1:7" ht="62" x14ac:dyDescent="0.35">
      <c r="A33" s="51" t="s">
        <v>5713</v>
      </c>
      <c r="B33" s="32"/>
      <c r="C33" s="43" t="s">
        <v>5822</v>
      </c>
      <c r="D33" s="35" t="s">
        <v>9</v>
      </c>
      <c r="E33" s="35">
        <v>1</v>
      </c>
      <c r="F33" s="32"/>
      <c r="G33" s="33"/>
    </row>
    <row r="34" spans="1:7" ht="62" x14ac:dyDescent="0.35">
      <c r="A34" s="51" t="s">
        <v>5842</v>
      </c>
      <c r="B34" s="32"/>
      <c r="C34" s="55" t="s">
        <v>5823</v>
      </c>
      <c r="D34" s="35" t="s">
        <v>9</v>
      </c>
      <c r="E34" s="35">
        <v>1</v>
      </c>
      <c r="F34" s="32"/>
      <c r="G34" s="33"/>
    </row>
    <row r="35" spans="1:7" ht="62" x14ac:dyDescent="0.35">
      <c r="A35" s="51" t="s">
        <v>5843</v>
      </c>
      <c r="B35" s="32"/>
      <c r="C35" s="55" t="s">
        <v>5824</v>
      </c>
      <c r="D35" s="35" t="s">
        <v>9</v>
      </c>
      <c r="E35" s="35">
        <v>1</v>
      </c>
      <c r="F35" s="34"/>
      <c r="G35" s="33"/>
    </row>
    <row r="36" spans="1:7" ht="22.5" customHeight="1" x14ac:dyDescent="0.35">
      <c r="A36" s="51" t="s">
        <v>5844</v>
      </c>
      <c r="B36" s="32"/>
      <c r="C36" s="43" t="s">
        <v>5825</v>
      </c>
      <c r="D36" s="35" t="s">
        <v>9</v>
      </c>
      <c r="E36" s="35">
        <v>1</v>
      </c>
      <c r="F36" s="34"/>
      <c r="G36" s="33"/>
    </row>
    <row r="37" spans="1:7" ht="22.5" customHeight="1" x14ac:dyDescent="0.35">
      <c r="A37" s="51" t="s">
        <v>5845</v>
      </c>
      <c r="B37" s="32"/>
      <c r="C37" s="55" t="s">
        <v>5826</v>
      </c>
      <c r="D37" s="35" t="s">
        <v>9</v>
      </c>
      <c r="E37" s="35">
        <v>1</v>
      </c>
      <c r="F37" s="32"/>
      <c r="G37" s="33"/>
    </row>
    <row r="38" spans="1:7" ht="22.5" customHeight="1" x14ac:dyDescent="0.35">
      <c r="A38" s="51" t="s">
        <v>5846</v>
      </c>
      <c r="B38" s="32"/>
      <c r="C38" s="55" t="s">
        <v>5827</v>
      </c>
      <c r="D38" s="35" t="s">
        <v>9</v>
      </c>
      <c r="E38" s="35">
        <v>1</v>
      </c>
      <c r="F38" s="32"/>
      <c r="G38" s="33"/>
    </row>
    <row r="39" spans="1:7" ht="15.5" x14ac:dyDescent="0.35">
      <c r="A39" s="51" t="s">
        <v>5847</v>
      </c>
      <c r="B39" s="32"/>
      <c r="C39" s="44" t="s">
        <v>5828</v>
      </c>
      <c r="D39" s="35" t="s">
        <v>9</v>
      </c>
      <c r="E39" s="35">
        <v>1</v>
      </c>
      <c r="F39" s="34"/>
      <c r="G39" s="33"/>
    </row>
    <row r="40" spans="1:7" ht="22.5" customHeight="1" x14ac:dyDescent="0.35">
      <c r="A40" s="51" t="s">
        <v>5714</v>
      </c>
      <c r="B40" s="32"/>
      <c r="C40" s="42" t="s">
        <v>5829</v>
      </c>
      <c r="D40" s="35" t="s">
        <v>9</v>
      </c>
      <c r="E40" s="35">
        <v>1</v>
      </c>
      <c r="F40" s="34"/>
      <c r="G40" s="33"/>
    </row>
    <row r="41" spans="1:7" ht="22.5" customHeight="1" x14ac:dyDescent="0.35">
      <c r="A41" s="51" t="s">
        <v>5715</v>
      </c>
      <c r="B41" s="32"/>
      <c r="C41" s="44" t="s">
        <v>5830</v>
      </c>
      <c r="D41" s="35" t="s">
        <v>10</v>
      </c>
      <c r="E41" s="35">
        <v>1</v>
      </c>
      <c r="F41" s="34"/>
      <c r="G41" s="33"/>
    </row>
    <row r="42" spans="1:7" ht="22.5" customHeight="1" x14ac:dyDescent="0.35">
      <c r="A42" s="51" t="s">
        <v>5716</v>
      </c>
      <c r="B42" s="32"/>
      <c r="C42" s="55" t="s">
        <v>5831</v>
      </c>
      <c r="D42" s="35" t="s">
        <v>10</v>
      </c>
      <c r="E42" s="35">
        <v>1</v>
      </c>
      <c r="F42" s="32"/>
      <c r="G42" s="33"/>
    </row>
    <row r="43" spans="1:7" ht="22.5" customHeight="1" x14ac:dyDescent="0.35">
      <c r="A43" s="51" t="s">
        <v>5717</v>
      </c>
      <c r="B43" s="32"/>
      <c r="C43" s="42" t="s">
        <v>5832</v>
      </c>
      <c r="D43" s="35" t="s">
        <v>10</v>
      </c>
      <c r="E43" s="35">
        <v>1</v>
      </c>
      <c r="F43" s="32"/>
      <c r="G43" s="33"/>
    </row>
    <row r="44" spans="1:7" ht="22.5" customHeight="1" x14ac:dyDescent="0.35">
      <c r="A44" s="51" t="s">
        <v>5718</v>
      </c>
      <c r="B44" s="32"/>
      <c r="C44" s="46" t="s">
        <v>5833</v>
      </c>
      <c r="D44" s="35" t="s">
        <v>10</v>
      </c>
      <c r="E44" s="35">
        <v>1</v>
      </c>
      <c r="F44" s="32"/>
      <c r="G44" s="33"/>
    </row>
    <row r="45" spans="1:7" ht="15.5" x14ac:dyDescent="0.35">
      <c r="A45" s="51" t="s">
        <v>5719</v>
      </c>
      <c r="B45" s="32"/>
      <c r="C45" s="44" t="s">
        <v>5834</v>
      </c>
      <c r="D45" s="35" t="s">
        <v>10</v>
      </c>
      <c r="E45" s="35">
        <v>1</v>
      </c>
      <c r="F45" s="32"/>
      <c r="G45" s="33"/>
    </row>
    <row r="46" spans="1:7" ht="15.5" x14ac:dyDescent="0.35">
      <c r="A46" s="51" t="s">
        <v>5720</v>
      </c>
      <c r="B46" s="32"/>
      <c r="C46" s="48" t="s">
        <v>5835</v>
      </c>
      <c r="D46" s="35" t="s">
        <v>10</v>
      </c>
      <c r="E46" s="35">
        <v>1</v>
      </c>
      <c r="F46" s="34"/>
      <c r="G46" s="33"/>
    </row>
    <row r="47" spans="1:7" ht="31" x14ac:dyDescent="0.35">
      <c r="A47" s="51" t="s">
        <v>5721</v>
      </c>
      <c r="B47" s="32"/>
      <c r="C47" s="48" t="s">
        <v>5836</v>
      </c>
      <c r="D47" s="35" t="s">
        <v>10</v>
      </c>
      <c r="E47" s="35">
        <v>1</v>
      </c>
      <c r="F47" s="34"/>
      <c r="G47" s="33"/>
    </row>
    <row r="48" spans="1:7" ht="22.5" customHeight="1" x14ac:dyDescent="0.35">
      <c r="A48" s="51" t="s">
        <v>5722</v>
      </c>
      <c r="B48" s="32"/>
      <c r="C48" s="44" t="s">
        <v>5837</v>
      </c>
      <c r="D48" s="35" t="s">
        <v>10</v>
      </c>
      <c r="E48" s="35">
        <v>1</v>
      </c>
      <c r="F48" s="32"/>
      <c r="G48" s="33"/>
    </row>
    <row r="49" spans="1:7" ht="22.5" customHeight="1" x14ac:dyDescent="0.35">
      <c r="A49" s="51" t="s">
        <v>5723</v>
      </c>
      <c r="B49" s="32"/>
      <c r="C49" s="42" t="s">
        <v>5838</v>
      </c>
      <c r="D49" s="35" t="s">
        <v>10</v>
      </c>
      <c r="E49" s="35">
        <v>1</v>
      </c>
      <c r="F49" s="32"/>
      <c r="G49" s="33"/>
    </row>
    <row r="50" spans="1:7" ht="15.5" x14ac:dyDescent="0.35">
      <c r="A50" s="52" t="s">
        <v>5724</v>
      </c>
      <c r="B50" s="32"/>
      <c r="C50" s="44" t="s">
        <v>5839</v>
      </c>
      <c r="D50" s="35" t="s">
        <v>10</v>
      </c>
      <c r="E50" s="35">
        <v>1</v>
      </c>
      <c r="F50" s="32"/>
      <c r="G50" s="33"/>
    </row>
    <row r="51" spans="1:7" ht="22.5" customHeight="1" x14ac:dyDescent="0.35">
      <c r="A51" s="52" t="s">
        <v>5725</v>
      </c>
      <c r="B51" s="32"/>
      <c r="C51" s="41" t="s">
        <v>5840</v>
      </c>
      <c r="D51" s="35" t="s">
        <v>10</v>
      </c>
      <c r="E51" s="35">
        <v>1</v>
      </c>
      <c r="F51" s="32"/>
      <c r="G51" s="33"/>
    </row>
    <row r="52" spans="1:7" ht="22.5" customHeight="1" x14ac:dyDescent="0.35">
      <c r="A52" s="52" t="s">
        <v>5848</v>
      </c>
      <c r="B52" s="32"/>
      <c r="C52" s="44" t="s">
        <v>5841</v>
      </c>
      <c r="D52" s="35" t="s">
        <v>10</v>
      </c>
      <c r="E52" s="35">
        <v>1</v>
      </c>
      <c r="F52" s="32"/>
      <c r="G52" s="33"/>
    </row>
    <row r="53" spans="1:7" ht="22.5" customHeight="1" x14ac:dyDescent="0.35">
      <c r="A53" s="51" t="s">
        <v>5726</v>
      </c>
      <c r="B53" s="32"/>
      <c r="C53" s="60" t="s">
        <v>5891</v>
      </c>
      <c r="D53" s="35"/>
      <c r="E53" s="35"/>
      <c r="F53" s="34"/>
      <c r="G53" s="33"/>
    </row>
    <row r="54" spans="1:7" ht="31" x14ac:dyDescent="0.35">
      <c r="A54" s="51" t="s">
        <v>5727</v>
      </c>
      <c r="B54" s="32"/>
      <c r="C54" s="48" t="s">
        <v>5849</v>
      </c>
      <c r="D54" s="35"/>
      <c r="E54" s="35"/>
      <c r="F54" s="34"/>
      <c r="G54" s="33"/>
    </row>
    <row r="55" spans="1:7" ht="22.5" customHeight="1" x14ac:dyDescent="0.35">
      <c r="A55" s="51" t="s">
        <v>5728</v>
      </c>
      <c r="B55" s="32"/>
      <c r="C55" s="44" t="s">
        <v>5850</v>
      </c>
      <c r="D55" s="35" t="s">
        <v>10</v>
      </c>
      <c r="E55" s="35">
        <v>1</v>
      </c>
      <c r="F55" s="32"/>
      <c r="G55" s="33"/>
    </row>
    <row r="56" spans="1:7" ht="22.5" customHeight="1" x14ac:dyDescent="0.35">
      <c r="A56" s="51" t="s">
        <v>5729</v>
      </c>
      <c r="B56" s="32"/>
      <c r="C56" s="44" t="s">
        <v>5851</v>
      </c>
      <c r="D56" s="35" t="s">
        <v>10</v>
      </c>
      <c r="E56" s="35">
        <v>1</v>
      </c>
      <c r="F56" s="32"/>
      <c r="G56" s="33"/>
    </row>
    <row r="57" spans="1:7" ht="22.5" customHeight="1" x14ac:dyDescent="0.35">
      <c r="A57" s="51" t="s">
        <v>5730</v>
      </c>
      <c r="B57" s="32"/>
      <c r="C57" s="48" t="s">
        <v>5852</v>
      </c>
      <c r="D57" s="35" t="s">
        <v>10</v>
      </c>
      <c r="E57" s="35">
        <v>1</v>
      </c>
      <c r="F57" s="32"/>
      <c r="G57" s="33"/>
    </row>
    <row r="58" spans="1:7" ht="15.5" x14ac:dyDescent="0.35">
      <c r="A58" s="51" t="s">
        <v>5731</v>
      </c>
      <c r="B58" s="32"/>
      <c r="C58" s="48" t="s">
        <v>5853</v>
      </c>
      <c r="D58" s="35" t="s">
        <v>10</v>
      </c>
      <c r="E58" s="35">
        <v>1</v>
      </c>
      <c r="F58" s="32"/>
      <c r="G58" s="33"/>
    </row>
    <row r="59" spans="1:7" ht="22.5" customHeight="1" x14ac:dyDescent="0.35">
      <c r="A59" s="51" t="s">
        <v>5732</v>
      </c>
      <c r="B59" s="32"/>
      <c r="C59" s="44" t="s">
        <v>5854</v>
      </c>
      <c r="D59" s="35" t="s">
        <v>10</v>
      </c>
      <c r="E59" s="35">
        <v>1</v>
      </c>
      <c r="F59" s="34"/>
      <c r="G59" s="33"/>
    </row>
    <row r="60" spans="1:7" ht="22.5" customHeight="1" x14ac:dyDescent="0.35">
      <c r="A60" s="51" t="s">
        <v>5733</v>
      </c>
      <c r="B60" s="32"/>
      <c r="C60" s="48" t="s">
        <v>5855</v>
      </c>
      <c r="D60" s="35" t="s">
        <v>10</v>
      </c>
      <c r="E60" s="35">
        <v>1</v>
      </c>
      <c r="F60" s="32"/>
      <c r="G60" s="33"/>
    </row>
    <row r="61" spans="1:7" ht="22.5" customHeight="1" x14ac:dyDescent="0.35">
      <c r="A61" s="51" t="s">
        <v>5734</v>
      </c>
      <c r="B61" s="32"/>
      <c r="C61" s="41" t="s">
        <v>5856</v>
      </c>
      <c r="D61" s="35"/>
      <c r="E61" s="35"/>
      <c r="F61" s="34"/>
      <c r="G61" s="33"/>
    </row>
    <row r="62" spans="1:7" ht="22.5" customHeight="1" x14ac:dyDescent="0.35">
      <c r="A62" s="51" t="s">
        <v>5735</v>
      </c>
      <c r="B62" s="32"/>
      <c r="C62" s="41" t="s">
        <v>5857</v>
      </c>
      <c r="D62" s="35" t="s">
        <v>10</v>
      </c>
      <c r="E62" s="35">
        <v>1</v>
      </c>
      <c r="F62" s="34"/>
      <c r="G62" s="33"/>
    </row>
    <row r="63" spans="1:7" ht="22.5" customHeight="1" x14ac:dyDescent="0.35">
      <c r="A63" s="51" t="s">
        <v>5736</v>
      </c>
      <c r="B63" s="32"/>
      <c r="C63" s="44" t="s">
        <v>5858</v>
      </c>
      <c r="D63" s="35" t="s">
        <v>10</v>
      </c>
      <c r="E63" s="35">
        <v>1</v>
      </c>
      <c r="F63" s="32"/>
      <c r="G63" s="33"/>
    </row>
    <row r="64" spans="1:7" ht="15.5" x14ac:dyDescent="0.35">
      <c r="A64" s="51" t="s">
        <v>5737</v>
      </c>
      <c r="B64" s="32"/>
      <c r="C64" s="44" t="s">
        <v>5859</v>
      </c>
      <c r="D64" s="35" t="s">
        <v>10</v>
      </c>
      <c r="E64" s="35">
        <v>1</v>
      </c>
      <c r="F64" s="34"/>
      <c r="G64" s="33"/>
    </row>
    <row r="65" spans="1:7" ht="22.5" customHeight="1" x14ac:dyDescent="0.35">
      <c r="A65" s="51" t="s">
        <v>5892</v>
      </c>
      <c r="B65" s="32"/>
      <c r="C65" s="44" t="s">
        <v>5860</v>
      </c>
      <c r="D65" s="35" t="s">
        <v>10</v>
      </c>
      <c r="E65" s="35"/>
      <c r="F65" s="32"/>
      <c r="G65" s="33"/>
    </row>
    <row r="66" spans="1:7" ht="16" thickBot="1" x14ac:dyDescent="0.4">
      <c r="A66" s="51" t="s">
        <v>5893</v>
      </c>
      <c r="B66" s="32"/>
      <c r="C66" s="44" t="s">
        <v>5861</v>
      </c>
      <c r="D66" s="35" t="s">
        <v>10</v>
      </c>
      <c r="E66" s="35">
        <v>1</v>
      </c>
      <c r="F66" s="34"/>
      <c r="G66" s="33"/>
    </row>
    <row r="67" spans="1:7" ht="32.5" customHeight="1" thickBot="1" x14ac:dyDescent="0.4">
      <c r="A67" s="149" t="s">
        <v>6622</v>
      </c>
      <c r="B67" s="150"/>
      <c r="C67" s="151" t="s">
        <v>6505</v>
      </c>
      <c r="D67" s="152"/>
      <c r="E67" s="152"/>
      <c r="F67" s="152"/>
      <c r="G67" s="153"/>
    </row>
    <row r="68" spans="1:7" ht="28.5" customHeight="1" thickBot="1" x14ac:dyDescent="0.4">
      <c r="A68" s="149" t="s">
        <v>6622</v>
      </c>
      <c r="B68" s="150"/>
      <c r="C68" s="151" t="s">
        <v>6507</v>
      </c>
      <c r="D68" s="152"/>
      <c r="E68" s="152"/>
      <c r="F68" s="152"/>
      <c r="G68" s="153"/>
    </row>
    <row r="69" spans="1:7" ht="22.5" customHeight="1" x14ac:dyDescent="0.35">
      <c r="A69" s="51" t="s">
        <v>5894</v>
      </c>
      <c r="B69" s="32"/>
      <c r="C69" s="47" t="s">
        <v>5862</v>
      </c>
      <c r="D69" s="35" t="s">
        <v>10</v>
      </c>
      <c r="E69" s="35">
        <v>1</v>
      </c>
      <c r="F69" s="34"/>
      <c r="G69" s="33"/>
    </row>
    <row r="70" spans="1:7" ht="31" x14ac:dyDescent="0.35">
      <c r="A70" s="51" t="s">
        <v>5895</v>
      </c>
      <c r="B70" s="32"/>
      <c r="C70" s="44" t="s">
        <v>5863</v>
      </c>
      <c r="D70" s="35" t="s">
        <v>10</v>
      </c>
      <c r="E70" s="35">
        <v>1</v>
      </c>
      <c r="F70" s="32"/>
      <c r="G70" s="33"/>
    </row>
    <row r="71" spans="1:7" ht="24.9" customHeight="1" x14ac:dyDescent="0.35">
      <c r="A71" s="51" t="s">
        <v>5896</v>
      </c>
      <c r="B71" s="32"/>
      <c r="C71" s="44" t="s">
        <v>5864</v>
      </c>
      <c r="D71" s="35" t="s">
        <v>10</v>
      </c>
      <c r="E71" s="35">
        <v>1</v>
      </c>
      <c r="F71" s="32"/>
      <c r="G71" s="33"/>
    </row>
    <row r="72" spans="1:7" ht="24.9" customHeight="1" x14ac:dyDescent="0.35">
      <c r="A72" s="51" t="s">
        <v>5897</v>
      </c>
      <c r="B72" s="32"/>
      <c r="C72" s="44" t="s">
        <v>5865</v>
      </c>
      <c r="D72" s="35" t="s">
        <v>10</v>
      </c>
      <c r="E72" s="35">
        <v>1</v>
      </c>
      <c r="F72" s="32"/>
      <c r="G72" s="33"/>
    </row>
    <row r="73" spans="1:7" ht="24.9" customHeight="1" x14ac:dyDescent="0.35">
      <c r="A73" s="51" t="s">
        <v>5898</v>
      </c>
      <c r="B73" s="32"/>
      <c r="C73" s="44" t="s">
        <v>5866</v>
      </c>
      <c r="D73" s="35" t="s">
        <v>10</v>
      </c>
      <c r="E73" s="35">
        <v>1</v>
      </c>
      <c r="F73" s="32"/>
      <c r="G73" s="33"/>
    </row>
    <row r="74" spans="1:7" ht="24.9" customHeight="1" x14ac:dyDescent="0.35">
      <c r="A74" s="51" t="s">
        <v>5899</v>
      </c>
      <c r="B74" s="32"/>
      <c r="C74" s="44" t="s">
        <v>5867</v>
      </c>
      <c r="D74" s="35" t="s">
        <v>10</v>
      </c>
      <c r="E74" s="35">
        <v>1</v>
      </c>
      <c r="F74" s="32"/>
      <c r="G74" s="33"/>
    </row>
    <row r="75" spans="1:7" ht="24.9" customHeight="1" x14ac:dyDescent="0.35">
      <c r="A75" s="51" t="s">
        <v>5900</v>
      </c>
      <c r="B75" s="32"/>
      <c r="C75" s="44" t="s">
        <v>5868</v>
      </c>
      <c r="D75" s="35" t="s">
        <v>10</v>
      </c>
      <c r="E75" s="35">
        <v>1</v>
      </c>
      <c r="F75" s="32"/>
      <c r="G75" s="33"/>
    </row>
    <row r="76" spans="1:7" ht="24.9" customHeight="1" x14ac:dyDescent="0.35">
      <c r="A76" s="51" t="s">
        <v>5901</v>
      </c>
      <c r="B76" s="32"/>
      <c r="C76" s="44" t="s">
        <v>5869</v>
      </c>
      <c r="D76" s="35" t="s">
        <v>10</v>
      </c>
      <c r="E76" s="35">
        <v>1</v>
      </c>
      <c r="F76" s="32"/>
      <c r="G76" s="33"/>
    </row>
    <row r="77" spans="1:7" ht="24.9" customHeight="1" x14ac:dyDescent="0.35">
      <c r="A77" s="51" t="s">
        <v>5902</v>
      </c>
      <c r="B77" s="32"/>
      <c r="C77" s="65" t="s">
        <v>5870</v>
      </c>
      <c r="D77" s="35" t="s">
        <v>10</v>
      </c>
      <c r="E77" s="35">
        <v>1</v>
      </c>
      <c r="F77" s="32"/>
      <c r="G77" s="33"/>
    </row>
    <row r="78" spans="1:7" ht="22.5" customHeight="1" x14ac:dyDescent="0.35">
      <c r="A78" s="51" t="s">
        <v>5903</v>
      </c>
      <c r="B78" s="32"/>
      <c r="C78" s="44" t="s">
        <v>5871</v>
      </c>
      <c r="D78" s="35" t="s">
        <v>10</v>
      </c>
      <c r="E78" s="35">
        <v>1</v>
      </c>
      <c r="F78" s="32"/>
      <c r="G78" s="33"/>
    </row>
    <row r="79" spans="1:7" ht="22.5" customHeight="1" x14ac:dyDescent="0.35">
      <c r="A79" s="51" t="s">
        <v>5904</v>
      </c>
      <c r="B79" s="32"/>
      <c r="C79" s="44" t="s">
        <v>5872</v>
      </c>
      <c r="D79" s="35" t="s">
        <v>10</v>
      </c>
      <c r="E79" s="35">
        <v>1</v>
      </c>
      <c r="F79" s="32"/>
      <c r="G79" s="33"/>
    </row>
    <row r="80" spans="1:7" ht="22.5" customHeight="1" x14ac:dyDescent="0.35">
      <c r="A80" s="51" t="s">
        <v>5905</v>
      </c>
      <c r="B80" s="32"/>
      <c r="C80" s="44" t="s">
        <v>5873</v>
      </c>
      <c r="D80" s="35" t="s">
        <v>10</v>
      </c>
      <c r="E80" s="35">
        <v>1</v>
      </c>
      <c r="F80" s="32"/>
      <c r="G80" s="33"/>
    </row>
    <row r="81" spans="1:7" ht="22.5" customHeight="1" x14ac:dyDescent="0.35">
      <c r="A81" s="51" t="s">
        <v>5906</v>
      </c>
      <c r="B81" s="32"/>
      <c r="C81" s="44" t="s">
        <v>5874</v>
      </c>
      <c r="D81" s="35" t="s">
        <v>10</v>
      </c>
      <c r="E81" s="35">
        <v>1</v>
      </c>
      <c r="F81" s="32"/>
      <c r="G81" s="33"/>
    </row>
    <row r="82" spans="1:7" ht="22.5" customHeight="1" x14ac:dyDescent="0.35">
      <c r="A82" s="51" t="s">
        <v>5907</v>
      </c>
      <c r="B82" s="32"/>
      <c r="C82" s="44" t="s">
        <v>5875</v>
      </c>
      <c r="D82" s="35" t="s">
        <v>10</v>
      </c>
      <c r="E82" s="35">
        <v>1</v>
      </c>
      <c r="F82" s="34"/>
      <c r="G82" s="33"/>
    </row>
    <row r="83" spans="1:7" ht="22.5" customHeight="1" x14ac:dyDescent="0.35">
      <c r="A83" s="51" t="s">
        <v>5908</v>
      </c>
      <c r="B83" s="32"/>
      <c r="C83" s="44" t="s">
        <v>5876</v>
      </c>
      <c r="D83" s="35" t="s">
        <v>10</v>
      </c>
      <c r="E83" s="35">
        <v>1</v>
      </c>
      <c r="F83" s="32"/>
      <c r="G83" s="33"/>
    </row>
    <row r="84" spans="1:7" ht="15.5" x14ac:dyDescent="0.35">
      <c r="A84" s="51" t="s">
        <v>5909</v>
      </c>
      <c r="B84" s="32"/>
      <c r="C84" s="44" t="s">
        <v>5877</v>
      </c>
      <c r="D84" s="35" t="s">
        <v>10</v>
      </c>
      <c r="E84" s="35">
        <v>1</v>
      </c>
      <c r="F84" s="34"/>
      <c r="G84" s="33"/>
    </row>
    <row r="85" spans="1:7" ht="22.5" customHeight="1" x14ac:dyDescent="0.35">
      <c r="A85" s="51" t="s">
        <v>5910</v>
      </c>
      <c r="B85" s="32"/>
      <c r="C85" s="44" t="s">
        <v>5878</v>
      </c>
      <c r="D85" s="35" t="s">
        <v>10</v>
      </c>
      <c r="E85" s="35">
        <v>1</v>
      </c>
      <c r="F85" s="32"/>
      <c r="G85" s="33"/>
    </row>
    <row r="86" spans="1:7" ht="15.5" x14ac:dyDescent="0.35">
      <c r="A86" s="51" t="s">
        <v>5911</v>
      </c>
      <c r="B86" s="32"/>
      <c r="C86" s="44" t="s">
        <v>5879</v>
      </c>
      <c r="D86" s="35" t="s">
        <v>10</v>
      </c>
      <c r="E86" s="35">
        <v>1</v>
      </c>
      <c r="F86" s="32"/>
      <c r="G86" s="33"/>
    </row>
    <row r="87" spans="1:7" ht="22.5" customHeight="1" x14ac:dyDescent="0.35">
      <c r="A87" s="51" t="s">
        <v>5912</v>
      </c>
      <c r="B87" s="32"/>
      <c r="C87" s="44" t="s">
        <v>5880</v>
      </c>
      <c r="D87" s="35" t="s">
        <v>10</v>
      </c>
      <c r="E87" s="35">
        <v>1</v>
      </c>
      <c r="F87" s="34"/>
      <c r="G87" s="33"/>
    </row>
    <row r="88" spans="1:7" ht="15.5" x14ac:dyDescent="0.35">
      <c r="A88" s="51" t="s">
        <v>5913</v>
      </c>
      <c r="B88" s="32"/>
      <c r="C88" s="44" t="s">
        <v>5881</v>
      </c>
      <c r="D88" s="35" t="s">
        <v>10</v>
      </c>
      <c r="E88" s="35">
        <v>1</v>
      </c>
      <c r="F88" s="32"/>
      <c r="G88" s="33"/>
    </row>
    <row r="89" spans="1:7" ht="22.5" customHeight="1" x14ac:dyDescent="0.35">
      <c r="A89" s="51" t="s">
        <v>5914</v>
      </c>
      <c r="B89" s="32"/>
      <c r="C89" s="44" t="s">
        <v>5882</v>
      </c>
      <c r="D89" s="35" t="s">
        <v>10</v>
      </c>
      <c r="E89" s="35">
        <v>1</v>
      </c>
      <c r="F89" s="32"/>
      <c r="G89" s="33"/>
    </row>
    <row r="90" spans="1:7" ht="15.5" x14ac:dyDescent="0.35">
      <c r="A90" s="51" t="s">
        <v>5915</v>
      </c>
      <c r="B90" s="32"/>
      <c r="C90" s="44" t="s">
        <v>5883</v>
      </c>
      <c r="D90" s="35" t="s">
        <v>10</v>
      </c>
      <c r="E90" s="35">
        <v>1</v>
      </c>
      <c r="F90" s="34"/>
      <c r="G90" s="33"/>
    </row>
    <row r="91" spans="1:7" ht="22.5" customHeight="1" x14ac:dyDescent="0.35">
      <c r="A91" s="51" t="s">
        <v>5916</v>
      </c>
      <c r="B91" s="32"/>
      <c r="C91" s="44" t="s">
        <v>5884</v>
      </c>
      <c r="D91" s="35"/>
      <c r="E91" s="35"/>
      <c r="F91" s="34"/>
      <c r="G91" s="33"/>
    </row>
    <row r="92" spans="1:7" ht="24.9" customHeight="1" x14ac:dyDescent="0.35">
      <c r="A92" s="51" t="s">
        <v>5917</v>
      </c>
      <c r="B92" s="32"/>
      <c r="C92" s="44" t="s">
        <v>5885</v>
      </c>
      <c r="D92" s="35" t="s">
        <v>9</v>
      </c>
      <c r="E92" s="35">
        <v>1</v>
      </c>
      <c r="F92" s="34"/>
      <c r="G92" s="33"/>
    </row>
    <row r="93" spans="1:7" ht="24.9" customHeight="1" x14ac:dyDescent="0.35">
      <c r="A93" s="51" t="s">
        <v>5918</v>
      </c>
      <c r="B93" s="32"/>
      <c r="C93" s="44" t="s">
        <v>5886</v>
      </c>
      <c r="D93" s="35" t="s">
        <v>9</v>
      </c>
      <c r="E93" s="35">
        <v>1</v>
      </c>
      <c r="F93" s="34"/>
      <c r="G93" s="33"/>
    </row>
    <row r="94" spans="1:7" ht="22.5" customHeight="1" x14ac:dyDescent="0.35">
      <c r="A94" s="51" t="s">
        <v>5919</v>
      </c>
      <c r="B94" s="32"/>
      <c r="C94" s="44" t="s">
        <v>5887</v>
      </c>
      <c r="D94" s="35" t="s">
        <v>9</v>
      </c>
      <c r="E94" s="35">
        <v>1</v>
      </c>
      <c r="F94" s="34"/>
      <c r="G94" s="33"/>
    </row>
    <row r="95" spans="1:7" ht="22.5" customHeight="1" x14ac:dyDescent="0.35">
      <c r="A95" s="51" t="s">
        <v>5920</v>
      </c>
      <c r="B95" s="32"/>
      <c r="C95" s="44" t="s">
        <v>5888</v>
      </c>
      <c r="D95" s="35" t="s">
        <v>9</v>
      </c>
      <c r="E95" s="35">
        <v>1</v>
      </c>
      <c r="F95" s="34"/>
      <c r="G95" s="33"/>
    </row>
    <row r="96" spans="1:7" ht="22.5" customHeight="1" x14ac:dyDescent="0.35">
      <c r="A96" s="51" t="s">
        <v>5921</v>
      </c>
      <c r="B96" s="32"/>
      <c r="C96" s="44" t="s">
        <v>5889</v>
      </c>
      <c r="D96" s="35" t="s">
        <v>9</v>
      </c>
      <c r="E96" s="35">
        <v>1</v>
      </c>
      <c r="F96" s="34"/>
      <c r="G96" s="33"/>
    </row>
    <row r="97" spans="1:7" ht="22.5" customHeight="1" x14ac:dyDescent="0.35">
      <c r="A97" s="51" t="s">
        <v>5922</v>
      </c>
      <c r="B97" s="32"/>
      <c r="C97" s="44" t="s">
        <v>5890</v>
      </c>
      <c r="D97" s="35" t="s">
        <v>10</v>
      </c>
      <c r="E97" s="35">
        <v>1</v>
      </c>
      <c r="F97" s="34"/>
      <c r="G97" s="33"/>
    </row>
    <row r="98" spans="1:7" ht="22.5" customHeight="1" x14ac:dyDescent="0.35">
      <c r="A98" s="51"/>
      <c r="B98" s="32"/>
      <c r="C98" s="44"/>
      <c r="D98" s="35"/>
      <c r="E98" s="35"/>
      <c r="F98" s="34"/>
      <c r="G98" s="33"/>
    </row>
    <row r="99" spans="1:7" ht="22.5" customHeight="1" x14ac:dyDescent="0.35">
      <c r="A99" s="51" t="s">
        <v>5738</v>
      </c>
      <c r="B99" s="32"/>
      <c r="C99" s="45" t="s">
        <v>5923</v>
      </c>
      <c r="D99" s="35"/>
      <c r="E99" s="35"/>
      <c r="F99" s="34"/>
      <c r="G99" s="33"/>
    </row>
    <row r="100" spans="1:7" ht="22.5" customHeight="1" x14ac:dyDescent="0.35">
      <c r="A100" s="51" t="s">
        <v>5739</v>
      </c>
      <c r="B100" s="32"/>
      <c r="C100" s="44"/>
      <c r="D100" s="35"/>
      <c r="E100" s="35"/>
      <c r="F100" s="34"/>
      <c r="G100" s="33"/>
    </row>
    <row r="101" spans="1:7" ht="77.5" x14ac:dyDescent="0.35">
      <c r="A101" s="51" t="s">
        <v>5953</v>
      </c>
      <c r="B101" s="32"/>
      <c r="C101" s="44" t="s">
        <v>5924</v>
      </c>
      <c r="D101" s="35" t="s">
        <v>10</v>
      </c>
      <c r="E101" s="35">
        <v>1</v>
      </c>
      <c r="F101" s="34"/>
      <c r="G101" s="33"/>
    </row>
    <row r="102" spans="1:7" ht="62" x14ac:dyDescent="0.35">
      <c r="A102" s="51" t="s">
        <v>5954</v>
      </c>
      <c r="B102" s="32"/>
      <c r="C102" s="44" t="s">
        <v>5925</v>
      </c>
      <c r="D102" s="35" t="s">
        <v>10</v>
      </c>
      <c r="E102" s="35">
        <v>1</v>
      </c>
      <c r="F102" s="34"/>
      <c r="G102" s="33"/>
    </row>
    <row r="103" spans="1:7" ht="62" x14ac:dyDescent="0.35">
      <c r="A103" s="51" t="s">
        <v>5955</v>
      </c>
      <c r="B103" s="32"/>
      <c r="C103" s="41" t="s">
        <v>5926</v>
      </c>
      <c r="D103" s="35" t="s">
        <v>10</v>
      </c>
      <c r="E103" s="35">
        <v>1</v>
      </c>
      <c r="F103" s="34"/>
      <c r="G103" s="33"/>
    </row>
    <row r="104" spans="1:7" ht="31" x14ac:dyDescent="0.35">
      <c r="A104" s="51" t="s">
        <v>5956</v>
      </c>
      <c r="B104" s="32"/>
      <c r="C104" s="47" t="s">
        <v>5927</v>
      </c>
      <c r="D104" s="35" t="s">
        <v>10</v>
      </c>
      <c r="E104" s="35">
        <v>1</v>
      </c>
      <c r="F104" s="34"/>
      <c r="G104" s="33"/>
    </row>
    <row r="105" spans="1:7" ht="31.5" thickBot="1" x14ac:dyDescent="0.4">
      <c r="A105" s="51" t="s">
        <v>5957</v>
      </c>
      <c r="B105" s="32"/>
      <c r="C105" s="44" t="s">
        <v>5928</v>
      </c>
      <c r="D105" s="35" t="s">
        <v>10</v>
      </c>
      <c r="E105" s="35">
        <v>1</v>
      </c>
      <c r="F105" s="34"/>
      <c r="G105" s="33"/>
    </row>
    <row r="106" spans="1:7" ht="32.5" customHeight="1" thickBot="1" x14ac:dyDescent="0.4">
      <c r="A106" s="149" t="s">
        <v>6622</v>
      </c>
      <c r="B106" s="150"/>
      <c r="C106" s="151" t="s">
        <v>6505</v>
      </c>
      <c r="D106" s="152"/>
      <c r="E106" s="152"/>
      <c r="F106" s="152"/>
      <c r="G106" s="153"/>
    </row>
    <row r="107" spans="1:7" ht="41" customHeight="1" thickBot="1" x14ac:dyDescent="0.4">
      <c r="A107" s="149" t="s">
        <v>6622</v>
      </c>
      <c r="B107" s="150"/>
      <c r="C107" s="151" t="s">
        <v>6507</v>
      </c>
      <c r="D107" s="152"/>
      <c r="E107" s="152"/>
      <c r="F107" s="152"/>
      <c r="G107" s="153"/>
    </row>
    <row r="108" spans="1:7" ht="15.5" x14ac:dyDescent="0.35">
      <c r="A108" s="51" t="s">
        <v>5958</v>
      </c>
      <c r="B108" s="32"/>
      <c r="C108" s="44" t="s">
        <v>5929</v>
      </c>
      <c r="D108" s="35" t="s">
        <v>10</v>
      </c>
      <c r="E108" s="35">
        <v>1</v>
      </c>
      <c r="F108" s="34"/>
      <c r="G108" s="33"/>
    </row>
    <row r="109" spans="1:7" ht="46.5" x14ac:dyDescent="0.35">
      <c r="A109" s="51" t="s">
        <v>5959</v>
      </c>
      <c r="B109" s="32"/>
      <c r="C109" s="44" t="s">
        <v>5930</v>
      </c>
      <c r="D109" s="35" t="s">
        <v>10</v>
      </c>
      <c r="E109" s="35">
        <v>1</v>
      </c>
      <c r="F109" s="34"/>
      <c r="G109" s="33"/>
    </row>
    <row r="110" spans="1:7" ht="46.5" x14ac:dyDescent="0.35">
      <c r="A110" s="51" t="s">
        <v>5960</v>
      </c>
      <c r="B110" s="32"/>
      <c r="C110" s="44" t="s">
        <v>5931</v>
      </c>
      <c r="D110" s="35" t="s">
        <v>10</v>
      </c>
      <c r="E110" s="35">
        <v>1</v>
      </c>
      <c r="F110" s="34"/>
      <c r="G110" s="33"/>
    </row>
    <row r="111" spans="1:7" ht="29.4" customHeight="1" x14ac:dyDescent="0.35">
      <c r="A111" s="51" t="s">
        <v>5961</v>
      </c>
      <c r="B111" s="32"/>
      <c r="C111" s="44" t="s">
        <v>5932</v>
      </c>
      <c r="D111" s="35" t="s">
        <v>10</v>
      </c>
      <c r="E111" s="35">
        <v>1</v>
      </c>
      <c r="F111" s="34"/>
      <c r="G111" s="33"/>
    </row>
    <row r="112" spans="1:7" ht="29.15" customHeight="1" x14ac:dyDescent="0.35">
      <c r="A112" s="51" t="s">
        <v>5962</v>
      </c>
      <c r="B112" s="32"/>
      <c r="C112" s="44" t="s">
        <v>5933</v>
      </c>
      <c r="D112" s="35" t="s">
        <v>10</v>
      </c>
      <c r="E112" s="35">
        <v>1</v>
      </c>
      <c r="F112" s="34"/>
      <c r="G112" s="33"/>
    </row>
    <row r="113" spans="1:7" ht="24.9" customHeight="1" x14ac:dyDescent="0.35">
      <c r="A113" s="51" t="s">
        <v>5963</v>
      </c>
      <c r="B113" s="32"/>
      <c r="C113" s="44" t="s">
        <v>5934</v>
      </c>
      <c r="D113" s="35" t="s">
        <v>10</v>
      </c>
      <c r="E113" s="35">
        <v>1</v>
      </c>
      <c r="F113" s="34"/>
      <c r="G113" s="33"/>
    </row>
    <row r="114" spans="1:7" ht="15.5" x14ac:dyDescent="0.35">
      <c r="A114" s="51" t="s">
        <v>5740</v>
      </c>
      <c r="B114" s="32"/>
      <c r="C114" s="44" t="s">
        <v>5935</v>
      </c>
      <c r="D114" s="35"/>
      <c r="E114" s="35"/>
      <c r="F114" s="34"/>
      <c r="G114" s="33"/>
    </row>
    <row r="115" spans="1:7" ht="31" x14ac:dyDescent="0.35">
      <c r="A115" s="51" t="s">
        <v>5741</v>
      </c>
      <c r="B115" s="32"/>
      <c r="C115" s="44" t="s">
        <v>5936</v>
      </c>
      <c r="D115" s="35" t="s">
        <v>9</v>
      </c>
      <c r="E115" s="35">
        <v>1</v>
      </c>
      <c r="F115" s="34"/>
      <c r="G115" s="33"/>
    </row>
    <row r="116" spans="1:7" ht="15.5" x14ac:dyDescent="0.35">
      <c r="A116" s="51" t="s">
        <v>5742</v>
      </c>
      <c r="B116" s="32"/>
      <c r="C116" s="44" t="s">
        <v>5937</v>
      </c>
      <c r="D116" s="35"/>
      <c r="E116" s="35"/>
      <c r="F116" s="34"/>
      <c r="G116" s="33"/>
    </row>
    <row r="117" spans="1:7" ht="24.9" customHeight="1" x14ac:dyDescent="0.35">
      <c r="A117" s="51" t="s">
        <v>5964</v>
      </c>
      <c r="B117" s="32"/>
      <c r="C117" s="44" t="s">
        <v>5938</v>
      </c>
      <c r="D117" s="35" t="s">
        <v>10</v>
      </c>
      <c r="E117" s="35">
        <v>1</v>
      </c>
      <c r="F117" s="34"/>
      <c r="G117" s="33"/>
    </row>
    <row r="118" spans="1:7" ht="24.9" customHeight="1" x14ac:dyDescent="0.35">
      <c r="A118" s="51" t="s">
        <v>5965</v>
      </c>
      <c r="B118" s="32"/>
      <c r="C118" s="44" t="s">
        <v>5939</v>
      </c>
      <c r="D118" s="35" t="s">
        <v>10</v>
      </c>
      <c r="E118" s="35">
        <v>1</v>
      </c>
      <c r="F118" s="34"/>
      <c r="G118" s="33"/>
    </row>
    <row r="119" spans="1:7" ht="24.9" customHeight="1" x14ac:dyDescent="0.35">
      <c r="A119" s="51" t="s">
        <v>5966</v>
      </c>
      <c r="B119" s="32"/>
      <c r="C119" s="42" t="s">
        <v>5940</v>
      </c>
      <c r="D119" s="35" t="s">
        <v>10</v>
      </c>
      <c r="E119" s="35">
        <v>1</v>
      </c>
      <c r="F119" s="34"/>
      <c r="G119" s="33"/>
    </row>
    <row r="120" spans="1:7" ht="24.9" customHeight="1" x14ac:dyDescent="0.35">
      <c r="A120" s="51" t="s">
        <v>5967</v>
      </c>
      <c r="B120" s="32"/>
      <c r="C120" s="44" t="s">
        <v>5941</v>
      </c>
      <c r="D120" s="35" t="s">
        <v>10</v>
      </c>
      <c r="E120" s="35">
        <v>1</v>
      </c>
      <c r="F120" s="34"/>
      <c r="G120" s="33"/>
    </row>
    <row r="121" spans="1:7" ht="15.5" x14ac:dyDescent="0.35">
      <c r="A121" s="51" t="s">
        <v>5968</v>
      </c>
      <c r="B121" s="32"/>
      <c r="C121" s="44" t="s">
        <v>5942</v>
      </c>
      <c r="D121" s="35" t="s">
        <v>10</v>
      </c>
      <c r="E121" s="35">
        <v>1</v>
      </c>
      <c r="F121" s="34"/>
      <c r="G121" s="33"/>
    </row>
    <row r="122" spans="1:7" ht="15.5" x14ac:dyDescent="0.35">
      <c r="A122" s="51" t="s">
        <v>5969</v>
      </c>
      <c r="B122" s="32"/>
      <c r="C122" s="44" t="s">
        <v>5943</v>
      </c>
      <c r="D122" s="35" t="s">
        <v>10</v>
      </c>
      <c r="E122" s="35">
        <v>1</v>
      </c>
      <c r="F122" s="34"/>
      <c r="G122" s="33"/>
    </row>
    <row r="123" spans="1:7" ht="15.5" x14ac:dyDescent="0.35">
      <c r="A123" s="51" t="s">
        <v>5970</v>
      </c>
      <c r="B123" s="32"/>
      <c r="C123" s="44" t="s">
        <v>5944</v>
      </c>
      <c r="D123" s="35" t="s">
        <v>10</v>
      </c>
      <c r="E123" s="35">
        <v>1</v>
      </c>
      <c r="F123" s="34"/>
      <c r="G123" s="33"/>
    </row>
    <row r="124" spans="1:7" ht="30.65" customHeight="1" x14ac:dyDescent="0.35">
      <c r="A124" s="51" t="s">
        <v>5971</v>
      </c>
      <c r="B124" s="32"/>
      <c r="C124" s="44" t="s">
        <v>5945</v>
      </c>
      <c r="D124" s="35" t="s">
        <v>9</v>
      </c>
      <c r="E124" s="35">
        <v>1</v>
      </c>
      <c r="F124" s="34"/>
      <c r="G124" s="33"/>
    </row>
    <row r="125" spans="1:7" ht="24.9" customHeight="1" x14ac:dyDescent="0.35">
      <c r="A125" s="51" t="s">
        <v>5972</v>
      </c>
      <c r="B125" s="32"/>
      <c r="C125" s="44" t="s">
        <v>5946</v>
      </c>
      <c r="D125" s="35"/>
      <c r="E125" s="35"/>
      <c r="F125" s="34"/>
      <c r="G125" s="33"/>
    </row>
    <row r="126" spans="1:7" ht="24.9" customHeight="1" x14ac:dyDescent="0.35">
      <c r="A126" s="51" t="s">
        <v>5973</v>
      </c>
      <c r="B126" s="32"/>
      <c r="C126" s="44" t="s">
        <v>5938</v>
      </c>
      <c r="D126" s="35" t="s">
        <v>10</v>
      </c>
      <c r="E126" s="35">
        <v>1</v>
      </c>
      <c r="F126" s="34"/>
      <c r="G126" s="33"/>
    </row>
    <row r="127" spans="1:7" ht="15.5" x14ac:dyDescent="0.35">
      <c r="A127" s="51" t="s">
        <v>5974</v>
      </c>
      <c r="B127" s="32"/>
      <c r="C127" s="44" t="s">
        <v>5939</v>
      </c>
      <c r="D127" s="35" t="s">
        <v>10</v>
      </c>
      <c r="E127" s="35">
        <v>1</v>
      </c>
      <c r="F127" s="34"/>
      <c r="G127" s="33"/>
    </row>
    <row r="128" spans="1:7" ht="15.5" x14ac:dyDescent="0.35">
      <c r="A128" s="51" t="s">
        <v>5975</v>
      </c>
      <c r="B128" s="32"/>
      <c r="C128" s="44" t="s">
        <v>5940</v>
      </c>
      <c r="D128" s="35" t="s">
        <v>10</v>
      </c>
      <c r="E128" s="35">
        <v>1</v>
      </c>
      <c r="F128" s="34"/>
      <c r="G128" s="33"/>
    </row>
    <row r="129" spans="1:7" ht="15.5" x14ac:dyDescent="0.35">
      <c r="A129" s="51" t="s">
        <v>5976</v>
      </c>
      <c r="B129" s="32"/>
      <c r="C129" s="44" t="s">
        <v>5941</v>
      </c>
      <c r="D129" s="35" t="s">
        <v>10</v>
      </c>
      <c r="E129" s="35">
        <v>1</v>
      </c>
      <c r="F129" s="34"/>
      <c r="G129" s="33"/>
    </row>
    <row r="130" spans="1:7" ht="24.9" customHeight="1" x14ac:dyDescent="0.35">
      <c r="A130" s="51" t="s">
        <v>5977</v>
      </c>
      <c r="B130" s="32"/>
      <c r="C130" s="44" t="s">
        <v>5942</v>
      </c>
      <c r="D130" s="35" t="s">
        <v>10</v>
      </c>
      <c r="E130" s="35">
        <v>1</v>
      </c>
      <c r="F130" s="34"/>
      <c r="G130" s="33"/>
    </row>
    <row r="131" spans="1:7" ht="24.9" customHeight="1" x14ac:dyDescent="0.35">
      <c r="A131" s="51" t="s">
        <v>5978</v>
      </c>
      <c r="B131" s="32"/>
      <c r="C131" s="44" t="s">
        <v>5947</v>
      </c>
      <c r="D131" s="35" t="s">
        <v>10</v>
      </c>
      <c r="E131" s="35">
        <v>1</v>
      </c>
      <c r="F131" s="34"/>
      <c r="G131" s="33"/>
    </row>
    <row r="132" spans="1:7" ht="15.5" x14ac:dyDescent="0.35">
      <c r="A132" s="51" t="s">
        <v>5979</v>
      </c>
      <c r="B132" s="32"/>
      <c r="C132" s="44" t="s">
        <v>5948</v>
      </c>
      <c r="D132" s="35" t="s">
        <v>10</v>
      </c>
      <c r="E132" s="35">
        <v>1</v>
      </c>
      <c r="F132" s="34"/>
      <c r="G132" s="33"/>
    </row>
    <row r="133" spans="1:7" ht="24.9" customHeight="1" x14ac:dyDescent="0.35">
      <c r="A133" s="51" t="s">
        <v>5980</v>
      </c>
      <c r="B133" s="32"/>
      <c r="C133" s="42" t="s">
        <v>5949</v>
      </c>
      <c r="D133" s="35" t="s">
        <v>10</v>
      </c>
      <c r="E133" s="35">
        <v>1</v>
      </c>
      <c r="F133" s="34"/>
      <c r="G133" s="33"/>
    </row>
    <row r="134" spans="1:7" ht="24.9" customHeight="1" x14ac:dyDescent="0.35">
      <c r="A134" s="51" t="s">
        <v>5981</v>
      </c>
      <c r="B134" s="32"/>
      <c r="C134" s="44" t="s">
        <v>5950</v>
      </c>
      <c r="D134" s="35" t="s">
        <v>10</v>
      </c>
      <c r="E134" s="35">
        <v>1</v>
      </c>
      <c r="F134" s="34"/>
      <c r="G134" s="33"/>
    </row>
    <row r="135" spans="1:7" ht="29.4" customHeight="1" x14ac:dyDescent="0.35">
      <c r="A135" s="51" t="s">
        <v>5982</v>
      </c>
      <c r="B135" s="32"/>
      <c r="C135" s="44" t="s">
        <v>5951</v>
      </c>
      <c r="D135" s="35" t="s">
        <v>9</v>
      </c>
      <c r="E135" s="35">
        <v>1</v>
      </c>
      <c r="F135" s="34"/>
      <c r="G135" s="33"/>
    </row>
    <row r="136" spans="1:7" ht="24.9" customHeight="1" x14ac:dyDescent="0.35">
      <c r="A136" s="51" t="s">
        <v>5983</v>
      </c>
      <c r="B136" s="32"/>
      <c r="C136" s="44" t="s">
        <v>5952</v>
      </c>
      <c r="D136" s="35"/>
      <c r="E136" s="35"/>
      <c r="F136" s="34"/>
      <c r="G136" s="33"/>
    </row>
    <row r="137" spans="1:7" ht="24.9" customHeight="1" x14ac:dyDescent="0.35">
      <c r="A137" s="51" t="s">
        <v>5984</v>
      </c>
      <c r="B137" s="32"/>
      <c r="C137" s="44" t="s">
        <v>5939</v>
      </c>
      <c r="D137" s="35" t="s">
        <v>10</v>
      </c>
      <c r="E137" s="35">
        <v>1</v>
      </c>
      <c r="F137" s="34"/>
      <c r="G137" s="33"/>
    </row>
    <row r="138" spans="1:7" ht="24.9" customHeight="1" x14ac:dyDescent="0.35">
      <c r="A138" s="51" t="s">
        <v>5985</v>
      </c>
      <c r="B138" s="32"/>
      <c r="C138" s="44" t="s">
        <v>5940</v>
      </c>
      <c r="D138" s="35" t="s">
        <v>10</v>
      </c>
      <c r="E138" s="35">
        <v>1</v>
      </c>
      <c r="F138" s="34"/>
      <c r="G138" s="33"/>
    </row>
    <row r="139" spans="1:7" ht="24.9" customHeight="1" x14ac:dyDescent="0.35">
      <c r="A139" s="51" t="s">
        <v>5986</v>
      </c>
      <c r="B139" s="32"/>
      <c r="C139" s="44" t="s">
        <v>5941</v>
      </c>
      <c r="D139" s="35" t="s">
        <v>10</v>
      </c>
      <c r="E139" s="35">
        <v>1</v>
      </c>
      <c r="F139" s="34"/>
      <c r="G139" s="33"/>
    </row>
    <row r="140" spans="1:7" ht="24.9" customHeight="1" x14ac:dyDescent="0.35">
      <c r="A140" s="51" t="s">
        <v>5987</v>
      </c>
      <c r="B140" s="32"/>
      <c r="C140" s="44" t="s">
        <v>5942</v>
      </c>
      <c r="D140" s="35" t="s">
        <v>10</v>
      </c>
      <c r="E140" s="35">
        <v>1</v>
      </c>
      <c r="F140" s="34"/>
      <c r="G140" s="33"/>
    </row>
    <row r="141" spans="1:7" ht="15.5" x14ac:dyDescent="0.35">
      <c r="A141" s="51" t="s">
        <v>5743</v>
      </c>
      <c r="B141" s="32"/>
      <c r="C141" s="45" t="s">
        <v>5988</v>
      </c>
      <c r="D141" s="35"/>
      <c r="E141" s="35"/>
      <c r="F141" s="34"/>
      <c r="G141" s="33"/>
    </row>
    <row r="142" spans="1:7" ht="31.4" customHeight="1" x14ac:dyDescent="0.35">
      <c r="A142" s="51" t="s">
        <v>5744</v>
      </c>
      <c r="B142" s="32"/>
      <c r="C142" s="44" t="s">
        <v>5989</v>
      </c>
      <c r="D142" s="35"/>
      <c r="E142" s="35"/>
      <c r="F142" s="34"/>
      <c r="G142" s="33"/>
    </row>
    <row r="143" spans="1:7" ht="15.5" x14ac:dyDescent="0.35">
      <c r="A143" s="51" t="s">
        <v>5745</v>
      </c>
      <c r="B143" s="32"/>
      <c r="C143" s="44" t="s">
        <v>5990</v>
      </c>
      <c r="D143" s="35"/>
      <c r="E143" s="35"/>
      <c r="F143" s="34"/>
      <c r="G143" s="33"/>
    </row>
    <row r="144" spans="1:7" ht="15.5" x14ac:dyDescent="0.35">
      <c r="A144" s="51" t="s">
        <v>5746</v>
      </c>
      <c r="B144" s="32"/>
      <c r="C144" s="44" t="s">
        <v>5991</v>
      </c>
      <c r="D144" s="35" t="s">
        <v>10</v>
      </c>
      <c r="E144" s="35">
        <v>1</v>
      </c>
      <c r="F144" s="34"/>
      <c r="G144" s="33"/>
    </row>
    <row r="145" spans="1:7" ht="15.5" x14ac:dyDescent="0.35">
      <c r="A145" s="51" t="s">
        <v>5747</v>
      </c>
      <c r="B145" s="32"/>
      <c r="C145" s="44" t="s">
        <v>5992</v>
      </c>
      <c r="D145" s="35" t="s">
        <v>10</v>
      </c>
      <c r="E145" s="35">
        <v>1</v>
      </c>
      <c r="F145" s="34"/>
      <c r="G145" s="33"/>
    </row>
    <row r="146" spans="1:7" ht="24.9" customHeight="1" x14ac:dyDescent="0.35">
      <c r="A146" s="51" t="s">
        <v>5748</v>
      </c>
      <c r="B146" s="32"/>
      <c r="C146" s="41" t="s">
        <v>5993</v>
      </c>
      <c r="D146" s="35" t="s">
        <v>10</v>
      </c>
      <c r="E146" s="35">
        <v>1</v>
      </c>
      <c r="F146" s="34"/>
      <c r="G146" s="33"/>
    </row>
    <row r="147" spans="1:7" ht="24.9" customHeight="1" x14ac:dyDescent="0.35">
      <c r="A147" s="51" t="s">
        <v>5749</v>
      </c>
      <c r="B147" s="32"/>
      <c r="C147" s="44" t="s">
        <v>5994</v>
      </c>
      <c r="D147" s="35" t="s">
        <v>10</v>
      </c>
      <c r="E147" s="35">
        <v>1</v>
      </c>
      <c r="F147" s="34"/>
      <c r="G147" s="33"/>
    </row>
    <row r="148" spans="1:7" ht="24.9" customHeight="1" x14ac:dyDescent="0.35">
      <c r="A148" s="51" t="s">
        <v>5750</v>
      </c>
      <c r="B148" s="32"/>
      <c r="C148" s="44" t="s">
        <v>5995</v>
      </c>
      <c r="D148" s="35"/>
      <c r="E148" s="35"/>
      <c r="F148" s="34"/>
      <c r="G148" s="33"/>
    </row>
    <row r="149" spans="1:7" ht="15.5" x14ac:dyDescent="0.35">
      <c r="A149" s="51" t="s">
        <v>6001</v>
      </c>
      <c r="B149" s="32"/>
      <c r="C149" s="44" t="s">
        <v>5991</v>
      </c>
      <c r="D149" s="35" t="s">
        <v>10</v>
      </c>
      <c r="E149" s="35">
        <v>1</v>
      </c>
      <c r="F149" s="34"/>
      <c r="G149" s="33"/>
    </row>
    <row r="150" spans="1:7" ht="24.9" customHeight="1" thickBot="1" x14ac:dyDescent="0.4">
      <c r="A150" s="51" t="s">
        <v>6002</v>
      </c>
      <c r="B150" s="32"/>
      <c r="C150" s="44" t="s">
        <v>5992</v>
      </c>
      <c r="D150" s="35" t="s">
        <v>10</v>
      </c>
      <c r="E150" s="35">
        <v>1</v>
      </c>
      <c r="F150" s="34"/>
      <c r="G150" s="33"/>
    </row>
    <row r="151" spans="1:7" ht="24.9" customHeight="1" thickBot="1" x14ac:dyDescent="0.4">
      <c r="A151" s="149" t="s">
        <v>6622</v>
      </c>
      <c r="B151" s="150"/>
      <c r="C151" s="151" t="s">
        <v>6505</v>
      </c>
      <c r="D151" s="152"/>
      <c r="E151" s="152"/>
      <c r="F151" s="152"/>
      <c r="G151" s="153"/>
    </row>
    <row r="152" spans="1:7" ht="24.9" customHeight="1" thickBot="1" x14ac:dyDescent="0.4">
      <c r="A152" s="149" t="s">
        <v>6622</v>
      </c>
      <c r="B152" s="150"/>
      <c r="C152" s="151" t="s">
        <v>6507</v>
      </c>
      <c r="D152" s="152"/>
      <c r="E152" s="152"/>
      <c r="F152" s="152"/>
      <c r="G152" s="153"/>
    </row>
    <row r="153" spans="1:7" ht="24.9" customHeight="1" x14ac:dyDescent="0.35">
      <c r="A153" s="51" t="s">
        <v>6003</v>
      </c>
      <c r="B153" s="32"/>
      <c r="C153" s="44" t="s">
        <v>5993</v>
      </c>
      <c r="D153" s="35" t="s">
        <v>10</v>
      </c>
      <c r="E153" s="35">
        <v>1</v>
      </c>
      <c r="F153" s="34"/>
      <c r="G153" s="33"/>
    </row>
    <row r="154" spans="1:7" ht="24.9" customHeight="1" x14ac:dyDescent="0.35">
      <c r="A154" s="51" t="s">
        <v>6004</v>
      </c>
      <c r="B154" s="32"/>
      <c r="C154" s="44" t="s">
        <v>5994</v>
      </c>
      <c r="D154" s="35" t="s">
        <v>10</v>
      </c>
      <c r="E154" s="35">
        <v>1</v>
      </c>
      <c r="F154" s="34"/>
      <c r="G154" s="33"/>
    </row>
    <row r="155" spans="1:7" ht="24.9" customHeight="1" x14ac:dyDescent="0.35">
      <c r="A155" s="51" t="s">
        <v>6005</v>
      </c>
      <c r="B155" s="32"/>
      <c r="C155" s="44" t="s">
        <v>5996</v>
      </c>
      <c r="D155" s="35"/>
      <c r="E155" s="35"/>
      <c r="F155" s="34"/>
      <c r="G155" s="33"/>
    </row>
    <row r="156" spans="1:7" ht="24.9" customHeight="1" x14ac:dyDescent="0.35">
      <c r="A156" s="51" t="s">
        <v>6006</v>
      </c>
      <c r="B156" s="32"/>
      <c r="C156" s="44" t="s">
        <v>5991</v>
      </c>
      <c r="D156" s="35" t="s">
        <v>10</v>
      </c>
      <c r="E156" s="35">
        <v>1</v>
      </c>
      <c r="F156" s="34"/>
      <c r="G156" s="33"/>
    </row>
    <row r="157" spans="1:7" ht="24.9" customHeight="1" x14ac:dyDescent="0.35">
      <c r="A157" s="51" t="s">
        <v>6007</v>
      </c>
      <c r="B157" s="32"/>
      <c r="C157" s="44" t="s">
        <v>5992</v>
      </c>
      <c r="D157" s="35" t="s">
        <v>10</v>
      </c>
      <c r="E157" s="35">
        <v>1</v>
      </c>
      <c r="F157" s="34"/>
      <c r="G157" s="33"/>
    </row>
    <row r="158" spans="1:7" ht="24.9" customHeight="1" x14ac:dyDescent="0.35">
      <c r="A158" s="51" t="s">
        <v>6008</v>
      </c>
      <c r="B158" s="32"/>
      <c r="C158" s="42" t="s">
        <v>5993</v>
      </c>
      <c r="D158" s="35" t="s">
        <v>10</v>
      </c>
      <c r="E158" s="35">
        <v>1</v>
      </c>
      <c r="F158" s="34"/>
      <c r="G158" s="33"/>
    </row>
    <row r="159" spans="1:7" ht="15.5" x14ac:dyDescent="0.35">
      <c r="A159" s="51" t="s">
        <v>6009</v>
      </c>
      <c r="B159" s="32"/>
      <c r="C159" s="44" t="s">
        <v>5994</v>
      </c>
      <c r="D159" s="35" t="s">
        <v>10</v>
      </c>
      <c r="E159" s="35">
        <v>1</v>
      </c>
      <c r="F159" s="34"/>
      <c r="G159" s="33"/>
    </row>
    <row r="160" spans="1:7" ht="24.9" customHeight="1" x14ac:dyDescent="0.35">
      <c r="A160" s="51" t="s">
        <v>6010</v>
      </c>
      <c r="B160" s="32"/>
      <c r="C160" s="44" t="s">
        <v>5997</v>
      </c>
      <c r="D160" s="35" t="s">
        <v>10</v>
      </c>
      <c r="E160" s="35">
        <v>1</v>
      </c>
      <c r="F160" s="34"/>
      <c r="G160" s="33"/>
    </row>
    <row r="161" spans="1:7" ht="15.5" x14ac:dyDescent="0.35">
      <c r="A161" s="51" t="s">
        <v>6011</v>
      </c>
      <c r="B161" s="32"/>
      <c r="C161" s="44" t="s">
        <v>5998</v>
      </c>
      <c r="D161" s="35"/>
      <c r="E161" s="35"/>
      <c r="F161" s="34"/>
      <c r="G161" s="33"/>
    </row>
    <row r="162" spans="1:7" ht="15.5" x14ac:dyDescent="0.35">
      <c r="A162" s="51" t="s">
        <v>6012</v>
      </c>
      <c r="B162" s="32"/>
      <c r="C162" s="44" t="s">
        <v>5999</v>
      </c>
      <c r="D162" s="35"/>
      <c r="E162" s="35"/>
      <c r="F162" s="34"/>
      <c r="G162" s="33"/>
    </row>
    <row r="163" spans="1:7" ht="24.9" customHeight="1" x14ac:dyDescent="0.35">
      <c r="A163" s="51" t="s">
        <v>6013</v>
      </c>
      <c r="B163" s="32"/>
      <c r="C163" s="44" t="s">
        <v>5991</v>
      </c>
      <c r="D163" s="35" t="s">
        <v>10</v>
      </c>
      <c r="E163" s="35">
        <v>1</v>
      </c>
      <c r="F163" s="34"/>
      <c r="G163" s="33"/>
    </row>
    <row r="164" spans="1:7" ht="24.9" customHeight="1" x14ac:dyDescent="0.35">
      <c r="A164" s="51" t="s">
        <v>6014</v>
      </c>
      <c r="B164" s="32"/>
      <c r="C164" s="44" t="s">
        <v>5992</v>
      </c>
      <c r="D164" s="35" t="s">
        <v>10</v>
      </c>
      <c r="E164" s="35">
        <v>1</v>
      </c>
      <c r="F164" s="34"/>
      <c r="G164" s="33"/>
    </row>
    <row r="165" spans="1:7" ht="24.9" customHeight="1" x14ac:dyDescent="0.35">
      <c r="A165" s="51" t="s">
        <v>6015</v>
      </c>
      <c r="B165" s="32"/>
      <c r="C165" s="42" t="s">
        <v>5993</v>
      </c>
      <c r="D165" s="35" t="s">
        <v>10</v>
      </c>
      <c r="E165" s="35">
        <v>1</v>
      </c>
      <c r="F165" s="34"/>
      <c r="G165" s="33"/>
    </row>
    <row r="166" spans="1:7" ht="15.5" x14ac:dyDescent="0.35">
      <c r="A166" s="51" t="s">
        <v>6016</v>
      </c>
      <c r="B166" s="32"/>
      <c r="C166" s="44" t="s">
        <v>5994</v>
      </c>
      <c r="D166" s="35" t="s">
        <v>10</v>
      </c>
      <c r="E166" s="35">
        <v>1</v>
      </c>
      <c r="F166" s="34"/>
      <c r="G166" s="33"/>
    </row>
    <row r="167" spans="1:7" ht="24.9" customHeight="1" x14ac:dyDescent="0.35">
      <c r="A167" s="51" t="s">
        <v>6017</v>
      </c>
      <c r="B167" s="32"/>
      <c r="C167" s="44" t="s">
        <v>5997</v>
      </c>
      <c r="D167" s="35" t="s">
        <v>10</v>
      </c>
      <c r="E167" s="35">
        <v>1</v>
      </c>
      <c r="F167" s="34"/>
      <c r="G167" s="33"/>
    </row>
    <row r="168" spans="1:7" ht="24.9" customHeight="1" x14ac:dyDescent="0.35">
      <c r="A168" s="51" t="s">
        <v>6018</v>
      </c>
      <c r="B168" s="32"/>
      <c r="C168" s="44" t="s">
        <v>5938</v>
      </c>
      <c r="D168" s="35"/>
      <c r="E168" s="35"/>
      <c r="F168" s="34"/>
      <c r="G168" s="33"/>
    </row>
    <row r="169" spans="1:7" ht="15.5" x14ac:dyDescent="0.35">
      <c r="A169" s="51" t="s">
        <v>6019</v>
      </c>
      <c r="B169" s="32"/>
      <c r="C169" s="44" t="s">
        <v>5991</v>
      </c>
      <c r="D169" s="35" t="s">
        <v>10</v>
      </c>
      <c r="E169" s="35">
        <v>1</v>
      </c>
      <c r="F169" s="34"/>
      <c r="G169" s="33"/>
    </row>
    <row r="170" spans="1:7" ht="24.9" customHeight="1" x14ac:dyDescent="0.35">
      <c r="A170" s="51" t="s">
        <v>6020</v>
      </c>
      <c r="B170" s="32"/>
      <c r="C170" s="44" t="s">
        <v>5992</v>
      </c>
      <c r="D170" s="35" t="s">
        <v>10</v>
      </c>
      <c r="E170" s="35">
        <v>1</v>
      </c>
      <c r="F170" s="34"/>
      <c r="G170" s="33"/>
    </row>
    <row r="171" spans="1:7" ht="24.9" customHeight="1" x14ac:dyDescent="0.35">
      <c r="A171" s="51" t="s">
        <v>6021</v>
      </c>
      <c r="B171" s="32"/>
      <c r="C171" s="44" t="s">
        <v>5993</v>
      </c>
      <c r="D171" s="35" t="s">
        <v>10</v>
      </c>
      <c r="E171" s="35">
        <v>1</v>
      </c>
      <c r="F171" s="34"/>
      <c r="G171" s="33"/>
    </row>
    <row r="172" spans="1:7" ht="24.9" customHeight="1" x14ac:dyDescent="0.35">
      <c r="A172" s="51" t="s">
        <v>6022</v>
      </c>
      <c r="B172" s="32"/>
      <c r="C172" s="44" t="s">
        <v>5994</v>
      </c>
      <c r="D172" s="35" t="s">
        <v>10</v>
      </c>
      <c r="E172" s="35">
        <v>1</v>
      </c>
      <c r="F172" s="34"/>
      <c r="G172" s="33"/>
    </row>
    <row r="173" spans="1:7" ht="15.5" x14ac:dyDescent="0.35">
      <c r="A173" s="51" t="s">
        <v>6023</v>
      </c>
      <c r="B173" s="32"/>
      <c r="C173" s="44" t="s">
        <v>5997</v>
      </c>
      <c r="D173" s="35" t="s">
        <v>10</v>
      </c>
      <c r="E173" s="35">
        <v>1</v>
      </c>
      <c r="F173" s="34"/>
      <c r="G173" s="33"/>
    </row>
    <row r="174" spans="1:7" ht="22.5" customHeight="1" x14ac:dyDescent="0.35">
      <c r="A174" s="51" t="s">
        <v>6024</v>
      </c>
      <c r="B174" s="32"/>
      <c r="C174" s="42" t="s">
        <v>6000</v>
      </c>
      <c r="D174" s="35"/>
      <c r="E174" s="35"/>
      <c r="F174" s="34"/>
      <c r="G174" s="33"/>
    </row>
    <row r="175" spans="1:7" ht="22.5" customHeight="1" x14ac:dyDescent="0.35">
      <c r="A175" s="51" t="s">
        <v>6025</v>
      </c>
      <c r="B175" s="32"/>
      <c r="C175" s="44" t="s">
        <v>5991</v>
      </c>
      <c r="D175" s="35" t="s">
        <v>10</v>
      </c>
      <c r="E175" s="35">
        <v>1</v>
      </c>
      <c r="F175" s="34"/>
      <c r="G175" s="33"/>
    </row>
    <row r="176" spans="1:7" ht="22.5" customHeight="1" x14ac:dyDescent="0.35">
      <c r="A176" s="51" t="s">
        <v>6026</v>
      </c>
      <c r="B176" s="32"/>
      <c r="C176" s="44" t="s">
        <v>5992</v>
      </c>
      <c r="D176" s="35" t="s">
        <v>10</v>
      </c>
      <c r="E176" s="35">
        <v>1</v>
      </c>
      <c r="F176" s="34"/>
      <c r="G176" s="33"/>
    </row>
    <row r="177" spans="1:7" ht="22.5" customHeight="1" x14ac:dyDescent="0.35">
      <c r="A177" s="51" t="s">
        <v>6027</v>
      </c>
      <c r="B177" s="32"/>
      <c r="C177" s="44" t="s">
        <v>5993</v>
      </c>
      <c r="D177" s="35" t="s">
        <v>10</v>
      </c>
      <c r="E177" s="35">
        <v>1</v>
      </c>
      <c r="F177" s="34"/>
      <c r="G177" s="33"/>
    </row>
    <row r="178" spans="1:7" ht="22.5" customHeight="1" x14ac:dyDescent="0.35">
      <c r="A178" s="51" t="s">
        <v>6028</v>
      </c>
      <c r="B178" s="32"/>
      <c r="C178" s="44" t="s">
        <v>5994</v>
      </c>
      <c r="D178" s="35" t="s">
        <v>10</v>
      </c>
      <c r="E178" s="35">
        <v>1</v>
      </c>
      <c r="F178" s="34"/>
      <c r="G178" s="33"/>
    </row>
    <row r="179" spans="1:7" ht="22.5" customHeight="1" x14ac:dyDescent="0.35">
      <c r="A179" s="51" t="s">
        <v>6029</v>
      </c>
      <c r="B179" s="32"/>
      <c r="C179" s="44" t="s">
        <v>5997</v>
      </c>
      <c r="D179" s="35" t="s">
        <v>10</v>
      </c>
      <c r="E179" s="35">
        <v>1</v>
      </c>
      <c r="F179" s="34"/>
      <c r="G179" s="33"/>
    </row>
    <row r="180" spans="1:7" ht="22.5" customHeight="1" x14ac:dyDescent="0.35">
      <c r="A180" s="51" t="s">
        <v>5751</v>
      </c>
      <c r="B180" s="32"/>
      <c r="C180" s="45" t="s">
        <v>6030</v>
      </c>
      <c r="D180" s="35"/>
      <c r="E180" s="35"/>
      <c r="F180" s="34"/>
      <c r="G180" s="33"/>
    </row>
    <row r="181" spans="1:7" ht="22.5" customHeight="1" x14ac:dyDescent="0.35">
      <c r="A181" s="51" t="s">
        <v>5752</v>
      </c>
      <c r="B181" s="32"/>
      <c r="C181" s="44" t="s">
        <v>5991</v>
      </c>
      <c r="D181" s="35" t="s">
        <v>10</v>
      </c>
      <c r="E181" s="35">
        <v>1</v>
      </c>
      <c r="F181" s="34"/>
      <c r="G181" s="33"/>
    </row>
    <row r="182" spans="1:7" ht="22.5" customHeight="1" x14ac:dyDescent="0.35">
      <c r="A182" s="51" t="s">
        <v>6065</v>
      </c>
      <c r="B182" s="32"/>
      <c r="C182" s="44" t="s">
        <v>5992</v>
      </c>
      <c r="D182" s="35" t="s">
        <v>10</v>
      </c>
      <c r="E182" s="35">
        <v>1</v>
      </c>
      <c r="F182" s="34"/>
      <c r="G182" s="33"/>
    </row>
    <row r="183" spans="1:7" ht="22.5" customHeight="1" x14ac:dyDescent="0.35">
      <c r="A183" s="51" t="s">
        <v>6066</v>
      </c>
      <c r="B183" s="32"/>
      <c r="C183" s="44" t="s">
        <v>5993</v>
      </c>
      <c r="D183" s="35" t="s">
        <v>10</v>
      </c>
      <c r="E183" s="35">
        <v>1</v>
      </c>
      <c r="F183" s="34"/>
      <c r="G183" s="33"/>
    </row>
    <row r="184" spans="1:7" ht="22.5" customHeight="1" x14ac:dyDescent="0.35">
      <c r="A184" s="51" t="s">
        <v>6067</v>
      </c>
      <c r="B184" s="32"/>
      <c r="C184" s="44" t="s">
        <v>5994</v>
      </c>
      <c r="D184" s="35" t="s">
        <v>10</v>
      </c>
      <c r="E184" s="35">
        <v>1</v>
      </c>
      <c r="F184" s="34"/>
      <c r="G184" s="33"/>
    </row>
    <row r="185" spans="1:7" ht="22.5" customHeight="1" x14ac:dyDescent="0.35">
      <c r="A185" s="51" t="s">
        <v>6068</v>
      </c>
      <c r="B185" s="32"/>
      <c r="C185" s="44" t="s">
        <v>5997</v>
      </c>
      <c r="D185" s="35" t="s">
        <v>10</v>
      </c>
      <c r="E185" s="35">
        <v>1</v>
      </c>
      <c r="F185" s="34"/>
      <c r="G185" s="33"/>
    </row>
    <row r="186" spans="1:7" ht="22.5" customHeight="1" x14ac:dyDescent="0.35">
      <c r="A186" s="51" t="s">
        <v>5753</v>
      </c>
      <c r="B186" s="32"/>
      <c r="C186" s="44" t="s">
        <v>6031</v>
      </c>
      <c r="D186" s="35"/>
      <c r="E186" s="35"/>
      <c r="F186" s="34"/>
      <c r="G186" s="33"/>
    </row>
    <row r="187" spans="1:7" ht="31" x14ac:dyDescent="0.35">
      <c r="A187" s="51" t="s">
        <v>5754</v>
      </c>
      <c r="B187" s="32"/>
      <c r="C187" s="44" t="s">
        <v>6032</v>
      </c>
      <c r="D187" s="35"/>
      <c r="E187" s="35"/>
      <c r="F187" s="34"/>
      <c r="G187" s="33"/>
    </row>
    <row r="188" spans="1:7" ht="22.5" customHeight="1" x14ac:dyDescent="0.35">
      <c r="A188" s="51" t="s">
        <v>6069</v>
      </c>
      <c r="B188" s="32"/>
      <c r="C188" s="44" t="s">
        <v>6033</v>
      </c>
      <c r="D188" s="35" t="s">
        <v>9</v>
      </c>
      <c r="E188" s="35">
        <v>1</v>
      </c>
      <c r="F188" s="34"/>
      <c r="G188" s="33"/>
    </row>
    <row r="189" spans="1:7" ht="22.5" customHeight="1" x14ac:dyDescent="0.35">
      <c r="A189" s="51" t="s">
        <v>6070</v>
      </c>
      <c r="B189" s="32"/>
      <c r="C189" s="44" t="s">
        <v>6034</v>
      </c>
      <c r="D189" s="35" t="s">
        <v>9</v>
      </c>
      <c r="E189" s="35">
        <v>1</v>
      </c>
      <c r="F189" s="34"/>
      <c r="G189" s="33"/>
    </row>
    <row r="190" spans="1:7" ht="22.5" customHeight="1" x14ac:dyDescent="0.35">
      <c r="A190" s="51" t="s">
        <v>6071</v>
      </c>
      <c r="B190" s="32"/>
      <c r="C190" s="44" t="s">
        <v>6035</v>
      </c>
      <c r="D190" s="35"/>
      <c r="E190" s="35"/>
      <c r="F190" s="34"/>
      <c r="G190" s="33"/>
    </row>
    <row r="191" spans="1:7" ht="22.5" customHeight="1" x14ac:dyDescent="0.35">
      <c r="A191" s="51" t="s">
        <v>6072</v>
      </c>
      <c r="B191" s="32"/>
      <c r="C191" s="44" t="s">
        <v>6036</v>
      </c>
      <c r="D191" s="35" t="s">
        <v>10</v>
      </c>
      <c r="E191" s="35">
        <v>1</v>
      </c>
      <c r="F191" s="34"/>
      <c r="G191" s="33"/>
    </row>
    <row r="192" spans="1:7" ht="22.5" customHeight="1" x14ac:dyDescent="0.35">
      <c r="A192" s="51" t="s">
        <v>6073</v>
      </c>
      <c r="B192" s="32"/>
      <c r="C192" s="44" t="s">
        <v>6037</v>
      </c>
      <c r="D192" s="35" t="s">
        <v>10</v>
      </c>
      <c r="E192" s="35">
        <v>1</v>
      </c>
      <c r="F192" s="34"/>
      <c r="G192" s="33"/>
    </row>
    <row r="193" spans="1:7" ht="15.5" x14ac:dyDescent="0.35">
      <c r="A193" s="51" t="s">
        <v>6074</v>
      </c>
      <c r="B193" s="32"/>
      <c r="C193" s="44" t="s">
        <v>6038</v>
      </c>
      <c r="D193" s="35"/>
      <c r="E193" s="35"/>
      <c r="F193" s="34"/>
      <c r="G193" s="33"/>
    </row>
    <row r="194" spans="1:7" ht="22.5" customHeight="1" x14ac:dyDescent="0.35">
      <c r="A194" s="51" t="s">
        <v>6075</v>
      </c>
      <c r="B194" s="32"/>
      <c r="C194" s="44" t="s">
        <v>617</v>
      </c>
      <c r="D194" s="35" t="s">
        <v>10</v>
      </c>
      <c r="E194" s="35">
        <v>1</v>
      </c>
      <c r="F194" s="34"/>
      <c r="G194" s="33"/>
    </row>
    <row r="195" spans="1:7" ht="22.5" customHeight="1" x14ac:dyDescent="0.35">
      <c r="A195" s="51" t="s">
        <v>6076</v>
      </c>
      <c r="B195" s="32"/>
      <c r="C195" s="44" t="s">
        <v>618</v>
      </c>
      <c r="D195" s="35" t="s">
        <v>10</v>
      </c>
      <c r="E195" s="35">
        <v>1</v>
      </c>
      <c r="F195" s="34"/>
      <c r="G195" s="33"/>
    </row>
    <row r="196" spans="1:7" ht="22.5" customHeight="1" x14ac:dyDescent="0.35">
      <c r="A196" s="51" t="s">
        <v>6077</v>
      </c>
      <c r="B196" s="32"/>
      <c r="C196" s="44" t="s">
        <v>6039</v>
      </c>
      <c r="D196" s="35"/>
      <c r="E196" s="35"/>
      <c r="F196" s="34"/>
      <c r="G196" s="33"/>
    </row>
    <row r="197" spans="1:7" ht="22.5" customHeight="1" thickBot="1" x14ac:dyDescent="0.4">
      <c r="A197" s="51" t="s">
        <v>6078</v>
      </c>
      <c r="B197" s="32"/>
      <c r="C197" s="44" t="s">
        <v>6040</v>
      </c>
      <c r="D197" s="35"/>
      <c r="E197" s="35"/>
      <c r="F197" s="34"/>
      <c r="G197" s="33"/>
    </row>
    <row r="198" spans="1:7" ht="22.5" customHeight="1" thickBot="1" x14ac:dyDescent="0.4">
      <c r="A198" s="149" t="s">
        <v>6622</v>
      </c>
      <c r="B198" s="150"/>
      <c r="C198" s="151" t="s">
        <v>6505</v>
      </c>
      <c r="D198" s="152"/>
      <c r="E198" s="152"/>
      <c r="F198" s="152"/>
      <c r="G198" s="153"/>
    </row>
    <row r="199" spans="1:7" ht="22.5" customHeight="1" thickBot="1" x14ac:dyDescent="0.4">
      <c r="A199" s="149" t="s">
        <v>6622</v>
      </c>
      <c r="B199" s="150"/>
      <c r="C199" s="151" t="s">
        <v>6507</v>
      </c>
      <c r="D199" s="152"/>
      <c r="E199" s="152"/>
      <c r="F199" s="152"/>
      <c r="G199" s="153"/>
    </row>
    <row r="200" spans="1:7" ht="22.5" customHeight="1" x14ac:dyDescent="0.35">
      <c r="A200" s="51" t="s">
        <v>6079</v>
      </c>
      <c r="B200" s="32"/>
      <c r="C200" s="44" t="s">
        <v>6041</v>
      </c>
      <c r="D200" s="35" t="s">
        <v>9</v>
      </c>
      <c r="E200" s="35">
        <v>1</v>
      </c>
      <c r="F200" s="34"/>
      <c r="G200" s="33"/>
    </row>
    <row r="201" spans="1:7" ht="22.5" customHeight="1" x14ac:dyDescent="0.35">
      <c r="A201" s="51" t="s">
        <v>6080</v>
      </c>
      <c r="B201" s="32"/>
      <c r="C201" s="44" t="s">
        <v>6042</v>
      </c>
      <c r="D201" s="35" t="s">
        <v>9</v>
      </c>
      <c r="E201" s="35">
        <v>1</v>
      </c>
      <c r="F201" s="34"/>
      <c r="G201" s="33"/>
    </row>
    <row r="202" spans="1:7" ht="22.5" customHeight="1" x14ac:dyDescent="0.35">
      <c r="A202" s="51" t="s">
        <v>6081</v>
      </c>
      <c r="B202" s="32"/>
      <c r="C202" s="44" t="s">
        <v>6043</v>
      </c>
      <c r="D202" s="35" t="s">
        <v>9</v>
      </c>
      <c r="E202" s="35">
        <v>1</v>
      </c>
      <c r="F202" s="34"/>
      <c r="G202" s="33"/>
    </row>
    <row r="203" spans="1:7" ht="22.5" customHeight="1" x14ac:dyDescent="0.35">
      <c r="A203" s="51" t="s">
        <v>6082</v>
      </c>
      <c r="B203" s="32"/>
      <c r="C203" s="44" t="s">
        <v>6044</v>
      </c>
      <c r="D203" s="35" t="s">
        <v>9</v>
      </c>
      <c r="E203" s="35">
        <v>1</v>
      </c>
      <c r="F203" s="34"/>
      <c r="G203" s="33"/>
    </row>
    <row r="204" spans="1:7" ht="22.5" customHeight="1" x14ac:dyDescent="0.35">
      <c r="A204" s="51" t="s">
        <v>6083</v>
      </c>
      <c r="B204" s="32"/>
      <c r="C204" s="44" t="s">
        <v>6045</v>
      </c>
      <c r="D204" s="35" t="s">
        <v>9</v>
      </c>
      <c r="E204" s="35">
        <v>1</v>
      </c>
      <c r="F204" s="34"/>
      <c r="G204" s="33"/>
    </row>
    <row r="205" spans="1:7" ht="22.5" customHeight="1" x14ac:dyDescent="0.35">
      <c r="A205" s="51" t="s">
        <v>6084</v>
      </c>
      <c r="B205" s="32"/>
      <c r="C205" s="44" t="s">
        <v>6046</v>
      </c>
      <c r="D205" s="35"/>
      <c r="E205" s="35"/>
      <c r="F205" s="34"/>
      <c r="G205" s="33"/>
    </row>
    <row r="206" spans="1:7" ht="22.5" customHeight="1" x14ac:dyDescent="0.35">
      <c r="A206" s="51" t="s">
        <v>6085</v>
      </c>
      <c r="B206" s="32"/>
      <c r="C206" s="44" t="s">
        <v>6041</v>
      </c>
      <c r="D206" s="35" t="s">
        <v>10</v>
      </c>
      <c r="E206" s="35">
        <v>1</v>
      </c>
      <c r="F206" s="34"/>
      <c r="G206" s="33"/>
    </row>
    <row r="207" spans="1:7" ht="22.5" customHeight="1" x14ac:dyDescent="0.35">
      <c r="A207" s="51" t="s">
        <v>6086</v>
      </c>
      <c r="B207" s="32"/>
      <c r="C207" s="44" t="s">
        <v>6042</v>
      </c>
      <c r="D207" s="35" t="s">
        <v>10</v>
      </c>
      <c r="E207" s="35">
        <v>1</v>
      </c>
      <c r="F207" s="34"/>
      <c r="G207" s="33"/>
    </row>
    <row r="208" spans="1:7" ht="22.5" customHeight="1" x14ac:dyDescent="0.35">
      <c r="A208" s="51" t="s">
        <v>6087</v>
      </c>
      <c r="B208" s="32"/>
      <c r="C208" s="44" t="s">
        <v>6043</v>
      </c>
      <c r="D208" s="35" t="s">
        <v>10</v>
      </c>
      <c r="E208" s="35">
        <v>1</v>
      </c>
      <c r="F208" s="34"/>
      <c r="G208" s="33"/>
    </row>
    <row r="209" spans="1:7" ht="22.5" customHeight="1" x14ac:dyDescent="0.35">
      <c r="A209" s="51" t="s">
        <v>6088</v>
      </c>
      <c r="B209" s="32"/>
      <c r="C209" s="44" t="s">
        <v>6044</v>
      </c>
      <c r="D209" s="35" t="s">
        <v>10</v>
      </c>
      <c r="E209" s="35">
        <v>1</v>
      </c>
      <c r="F209" s="34"/>
      <c r="G209" s="33"/>
    </row>
    <row r="210" spans="1:7" ht="22.5" customHeight="1" x14ac:dyDescent="0.35">
      <c r="A210" s="51" t="s">
        <v>6089</v>
      </c>
      <c r="B210" s="32"/>
      <c r="C210" s="44" t="s">
        <v>6045</v>
      </c>
      <c r="D210" s="35" t="s">
        <v>10</v>
      </c>
      <c r="E210" s="35">
        <v>1</v>
      </c>
      <c r="F210" s="34"/>
      <c r="G210" s="33"/>
    </row>
    <row r="211" spans="1:7" ht="22.5" customHeight="1" x14ac:dyDescent="0.35">
      <c r="A211" s="51" t="s">
        <v>6090</v>
      </c>
      <c r="B211" s="32"/>
      <c r="C211" s="44" t="s">
        <v>5938</v>
      </c>
      <c r="D211" s="35"/>
      <c r="E211" s="35"/>
      <c r="F211" s="34"/>
      <c r="G211" s="33"/>
    </row>
    <row r="212" spans="1:7" ht="22.5" customHeight="1" x14ac:dyDescent="0.35">
      <c r="A212" s="51" t="s">
        <v>6091</v>
      </c>
      <c r="B212" s="32"/>
      <c r="C212" s="44" t="s">
        <v>6041</v>
      </c>
      <c r="D212" s="35" t="s">
        <v>10</v>
      </c>
      <c r="E212" s="35">
        <v>1</v>
      </c>
      <c r="F212" s="34"/>
      <c r="G212" s="33"/>
    </row>
    <row r="213" spans="1:7" ht="22.5" customHeight="1" x14ac:dyDescent="0.35">
      <c r="A213" s="51" t="s">
        <v>6092</v>
      </c>
      <c r="B213" s="32"/>
      <c r="C213" s="44" t="s">
        <v>6042</v>
      </c>
      <c r="D213" s="35" t="s">
        <v>10</v>
      </c>
      <c r="E213" s="35">
        <v>1</v>
      </c>
      <c r="F213" s="34"/>
      <c r="G213" s="33"/>
    </row>
    <row r="214" spans="1:7" ht="22.5" customHeight="1" x14ac:dyDescent="0.35">
      <c r="A214" s="51" t="s">
        <v>6093</v>
      </c>
      <c r="B214" s="32"/>
      <c r="C214" s="44" t="s">
        <v>6043</v>
      </c>
      <c r="D214" s="35" t="s">
        <v>10</v>
      </c>
      <c r="E214" s="35">
        <v>1</v>
      </c>
      <c r="F214" s="34"/>
      <c r="G214" s="33"/>
    </row>
    <row r="215" spans="1:7" ht="22.5" customHeight="1" x14ac:dyDescent="0.35">
      <c r="A215" s="51" t="s">
        <v>6094</v>
      </c>
      <c r="B215" s="32"/>
      <c r="C215" s="44" t="s">
        <v>6044</v>
      </c>
      <c r="D215" s="35" t="s">
        <v>10</v>
      </c>
      <c r="E215" s="35">
        <v>1</v>
      </c>
      <c r="F215" s="34"/>
      <c r="G215" s="33"/>
    </row>
    <row r="216" spans="1:7" ht="22.5" customHeight="1" x14ac:dyDescent="0.35">
      <c r="A216" s="51" t="s">
        <v>6095</v>
      </c>
      <c r="B216" s="32"/>
      <c r="C216" s="44" t="s">
        <v>6045</v>
      </c>
      <c r="D216" s="35" t="s">
        <v>10</v>
      </c>
      <c r="E216" s="35">
        <v>1</v>
      </c>
      <c r="F216" s="34"/>
      <c r="G216" s="33"/>
    </row>
    <row r="217" spans="1:7" ht="22.5" customHeight="1" x14ac:dyDescent="0.35">
      <c r="A217" s="51" t="s">
        <v>6096</v>
      </c>
      <c r="B217" s="32"/>
      <c r="C217" s="44" t="s">
        <v>6047</v>
      </c>
      <c r="D217" s="35"/>
      <c r="E217" s="35"/>
      <c r="F217" s="34"/>
      <c r="G217" s="33"/>
    </row>
    <row r="218" spans="1:7" ht="22.5" customHeight="1" x14ac:dyDescent="0.35">
      <c r="A218" s="51" t="s">
        <v>6097</v>
      </c>
      <c r="B218" s="32"/>
      <c r="C218" s="44" t="s">
        <v>6041</v>
      </c>
      <c r="D218" s="35" t="s">
        <v>10</v>
      </c>
      <c r="E218" s="35">
        <v>1</v>
      </c>
      <c r="F218" s="34"/>
      <c r="G218" s="33"/>
    </row>
    <row r="219" spans="1:7" ht="22.5" customHeight="1" x14ac:dyDescent="0.35">
      <c r="A219" s="51" t="s">
        <v>6098</v>
      </c>
      <c r="B219" s="32"/>
      <c r="C219" s="44" t="s">
        <v>6042</v>
      </c>
      <c r="D219" s="35" t="s">
        <v>10</v>
      </c>
      <c r="E219" s="35">
        <v>1</v>
      </c>
      <c r="F219" s="34"/>
      <c r="G219" s="33"/>
    </row>
    <row r="220" spans="1:7" ht="22.5" customHeight="1" x14ac:dyDescent="0.35">
      <c r="A220" s="51" t="s">
        <v>6099</v>
      </c>
      <c r="B220" s="32"/>
      <c r="C220" s="44" t="s">
        <v>6043</v>
      </c>
      <c r="D220" s="35" t="s">
        <v>10</v>
      </c>
      <c r="E220" s="35">
        <v>1</v>
      </c>
      <c r="F220" s="34"/>
      <c r="G220" s="33"/>
    </row>
    <row r="221" spans="1:7" ht="22.5" customHeight="1" x14ac:dyDescent="0.35">
      <c r="A221" s="51" t="s">
        <v>6100</v>
      </c>
      <c r="B221" s="32"/>
      <c r="C221" s="44" t="s">
        <v>6044</v>
      </c>
      <c r="D221" s="35" t="s">
        <v>10</v>
      </c>
      <c r="E221" s="35">
        <v>1</v>
      </c>
      <c r="F221" s="34"/>
      <c r="G221" s="33"/>
    </row>
    <row r="222" spans="1:7" ht="22.5" customHeight="1" x14ac:dyDescent="0.35">
      <c r="A222" s="51" t="s">
        <v>6101</v>
      </c>
      <c r="B222" s="32"/>
      <c r="C222" s="44" t="s">
        <v>6045</v>
      </c>
      <c r="D222" s="35" t="s">
        <v>10</v>
      </c>
      <c r="E222" s="35">
        <v>1</v>
      </c>
      <c r="F222" s="34"/>
      <c r="G222" s="33"/>
    </row>
    <row r="223" spans="1:7" ht="22.5" customHeight="1" x14ac:dyDescent="0.35">
      <c r="A223" s="51" t="s">
        <v>6102</v>
      </c>
      <c r="B223" s="32"/>
      <c r="C223" s="44" t="s">
        <v>6048</v>
      </c>
      <c r="D223" s="35"/>
      <c r="E223" s="35"/>
      <c r="F223" s="34"/>
      <c r="G223" s="33"/>
    </row>
    <row r="224" spans="1:7" ht="22.5" customHeight="1" x14ac:dyDescent="0.35">
      <c r="A224" s="51" t="s">
        <v>6103</v>
      </c>
      <c r="B224" s="32"/>
      <c r="C224" s="44" t="s">
        <v>6049</v>
      </c>
      <c r="D224" s="35" t="s">
        <v>10</v>
      </c>
      <c r="E224" s="35">
        <v>1</v>
      </c>
      <c r="F224" s="34"/>
      <c r="G224" s="33"/>
    </row>
    <row r="225" spans="1:7" ht="22.5" customHeight="1" x14ac:dyDescent="0.35">
      <c r="A225" s="51" t="s">
        <v>6104</v>
      </c>
      <c r="B225" s="32"/>
      <c r="C225" s="44" t="s">
        <v>6050</v>
      </c>
      <c r="D225" s="35" t="s">
        <v>10</v>
      </c>
      <c r="E225" s="35">
        <v>1</v>
      </c>
      <c r="F225" s="34"/>
      <c r="G225" s="33"/>
    </row>
    <row r="226" spans="1:7" ht="22.5" customHeight="1" x14ac:dyDescent="0.35">
      <c r="A226" s="51" t="s">
        <v>6105</v>
      </c>
      <c r="B226" s="32"/>
      <c r="C226" s="44" t="s">
        <v>6051</v>
      </c>
      <c r="D226" s="35" t="s">
        <v>10</v>
      </c>
      <c r="E226" s="35">
        <v>1</v>
      </c>
      <c r="F226" s="34"/>
      <c r="G226" s="33"/>
    </row>
    <row r="227" spans="1:7" ht="22.5" customHeight="1" x14ac:dyDescent="0.35">
      <c r="A227" s="51" t="s">
        <v>6106</v>
      </c>
      <c r="B227" s="32"/>
      <c r="C227" s="44" t="s">
        <v>6052</v>
      </c>
      <c r="D227" s="35" t="s">
        <v>10</v>
      </c>
      <c r="E227" s="35">
        <v>1</v>
      </c>
      <c r="F227" s="34"/>
      <c r="G227" s="33"/>
    </row>
    <row r="228" spans="1:7" ht="22.5" customHeight="1" x14ac:dyDescent="0.35">
      <c r="A228" s="51" t="s">
        <v>6107</v>
      </c>
      <c r="B228" s="32"/>
      <c r="C228" s="44" t="s">
        <v>6053</v>
      </c>
      <c r="D228" s="35"/>
      <c r="E228" s="35"/>
      <c r="F228" s="34"/>
      <c r="G228" s="33"/>
    </row>
    <row r="229" spans="1:7" ht="22.5" customHeight="1" x14ac:dyDescent="0.35">
      <c r="A229" s="51" t="s">
        <v>6108</v>
      </c>
      <c r="B229" s="32"/>
      <c r="C229" s="44" t="s">
        <v>6054</v>
      </c>
      <c r="D229" s="35" t="s">
        <v>10</v>
      </c>
      <c r="E229" s="35">
        <v>1</v>
      </c>
      <c r="F229" s="34"/>
      <c r="G229" s="33"/>
    </row>
    <row r="230" spans="1:7" ht="22.5" customHeight="1" x14ac:dyDescent="0.35">
      <c r="A230" s="51" t="s">
        <v>6109</v>
      </c>
      <c r="B230" s="32"/>
      <c r="C230" s="44" t="s">
        <v>6055</v>
      </c>
      <c r="D230" s="35" t="s">
        <v>6056</v>
      </c>
      <c r="E230" s="35">
        <v>1</v>
      </c>
      <c r="F230" s="34"/>
      <c r="G230" s="33"/>
    </row>
    <row r="231" spans="1:7" ht="22.5" customHeight="1" x14ac:dyDescent="0.35">
      <c r="A231" s="51" t="s">
        <v>6110</v>
      </c>
      <c r="B231" s="32"/>
      <c r="C231" s="44" t="s">
        <v>6057</v>
      </c>
      <c r="D231" s="35" t="s">
        <v>6056</v>
      </c>
      <c r="E231" s="35">
        <v>1</v>
      </c>
      <c r="F231" s="34"/>
      <c r="G231" s="33"/>
    </row>
    <row r="232" spans="1:7" ht="22.5" customHeight="1" x14ac:dyDescent="0.35">
      <c r="A232" s="51" t="s">
        <v>6111</v>
      </c>
      <c r="B232" s="32"/>
      <c r="C232" s="44" t="s">
        <v>6058</v>
      </c>
      <c r="D232" s="35" t="s">
        <v>10</v>
      </c>
      <c r="E232" s="35">
        <v>1</v>
      </c>
      <c r="F232" s="34"/>
      <c r="G232" s="33"/>
    </row>
    <row r="233" spans="1:7" ht="22.5" customHeight="1" x14ac:dyDescent="0.35">
      <c r="A233" s="51" t="s">
        <v>6112</v>
      </c>
      <c r="B233" s="32"/>
      <c r="C233" s="44" t="s">
        <v>6059</v>
      </c>
      <c r="D233" s="35" t="s">
        <v>10</v>
      </c>
      <c r="E233" s="35">
        <v>1</v>
      </c>
      <c r="F233" s="34"/>
      <c r="G233" s="33"/>
    </row>
    <row r="234" spans="1:7" ht="22.5" customHeight="1" x14ac:dyDescent="0.35">
      <c r="A234" s="51" t="s">
        <v>6113</v>
      </c>
      <c r="B234" s="32"/>
      <c r="C234" s="44" t="s">
        <v>6060</v>
      </c>
      <c r="D234" s="35" t="s">
        <v>10</v>
      </c>
      <c r="E234" s="35">
        <v>1</v>
      </c>
      <c r="F234" s="34"/>
      <c r="G234" s="33"/>
    </row>
    <row r="235" spans="1:7" ht="22.5" customHeight="1" x14ac:dyDescent="0.35">
      <c r="A235" s="51" t="s">
        <v>6114</v>
      </c>
      <c r="B235" s="32"/>
      <c r="C235" s="44" t="s">
        <v>6061</v>
      </c>
      <c r="D235" s="35" t="s">
        <v>10</v>
      </c>
      <c r="E235" s="35">
        <v>1</v>
      </c>
      <c r="F235" s="34"/>
      <c r="G235" s="33"/>
    </row>
    <row r="236" spans="1:7" ht="22.5" customHeight="1" x14ac:dyDescent="0.35">
      <c r="A236" s="51" t="s">
        <v>6115</v>
      </c>
      <c r="B236" s="32"/>
      <c r="C236" s="44" t="s">
        <v>6062</v>
      </c>
      <c r="D236" s="35" t="s">
        <v>10</v>
      </c>
      <c r="E236" s="35">
        <v>1</v>
      </c>
      <c r="F236" s="34"/>
      <c r="G236" s="33"/>
    </row>
    <row r="237" spans="1:7" ht="22.5" customHeight="1" x14ac:dyDescent="0.35">
      <c r="A237" s="51" t="s">
        <v>6116</v>
      </c>
      <c r="B237" s="32"/>
      <c r="C237" s="44" t="s">
        <v>6063</v>
      </c>
      <c r="D237" s="35" t="s">
        <v>10</v>
      </c>
      <c r="E237" s="35">
        <v>1</v>
      </c>
      <c r="F237" s="34"/>
      <c r="G237" s="33"/>
    </row>
    <row r="238" spans="1:7" ht="22.5" customHeight="1" x14ac:dyDescent="0.35">
      <c r="A238" s="51" t="s">
        <v>6117</v>
      </c>
      <c r="B238" s="32"/>
      <c r="C238" s="44" t="s">
        <v>6064</v>
      </c>
      <c r="D238" s="35" t="s">
        <v>10</v>
      </c>
      <c r="E238" s="35">
        <v>1</v>
      </c>
      <c r="F238" s="34"/>
      <c r="G238" s="33"/>
    </row>
    <row r="239" spans="1:7" ht="22.5" customHeight="1" x14ac:dyDescent="0.35">
      <c r="A239" s="51" t="s">
        <v>5755</v>
      </c>
      <c r="B239" s="32"/>
      <c r="C239" s="45" t="s">
        <v>6118</v>
      </c>
      <c r="D239" s="35"/>
      <c r="E239" s="35"/>
      <c r="F239" s="34"/>
      <c r="G239" s="33"/>
    </row>
    <row r="240" spans="1:7" ht="62" x14ac:dyDescent="0.35">
      <c r="A240" s="51" t="s">
        <v>5756</v>
      </c>
      <c r="B240" s="32"/>
      <c r="C240" s="44" t="s">
        <v>6119</v>
      </c>
      <c r="D240" s="35" t="s">
        <v>10</v>
      </c>
      <c r="E240" s="35">
        <v>1</v>
      </c>
      <c r="F240" s="34"/>
      <c r="G240" s="33"/>
    </row>
    <row r="241" spans="1:7" ht="41" customHeight="1" thickBot="1" x14ac:dyDescent="0.4">
      <c r="A241" s="51"/>
      <c r="B241" s="32"/>
      <c r="C241" s="44"/>
      <c r="D241" s="35"/>
      <c r="E241" s="35"/>
      <c r="F241" s="34"/>
      <c r="G241" s="33"/>
    </row>
    <row r="242" spans="1:7" ht="41" customHeight="1" thickBot="1" x14ac:dyDescent="0.4">
      <c r="A242" s="149" t="s">
        <v>6622</v>
      </c>
      <c r="B242" s="150"/>
      <c r="C242" s="151" t="s">
        <v>6505</v>
      </c>
      <c r="D242" s="152"/>
      <c r="E242" s="152"/>
      <c r="F242" s="152"/>
      <c r="G242" s="153"/>
    </row>
    <row r="243" spans="1:7" ht="46.5" customHeight="1" thickBot="1" x14ac:dyDescent="0.4">
      <c r="A243" s="149" t="s">
        <v>6622</v>
      </c>
      <c r="B243" s="150"/>
      <c r="C243" s="151" t="s">
        <v>6507</v>
      </c>
      <c r="D243" s="152"/>
      <c r="E243" s="152"/>
      <c r="F243" s="152"/>
      <c r="G243" s="153"/>
    </row>
    <row r="244" spans="1:7" ht="62" x14ac:dyDescent="0.35">
      <c r="A244" s="51" t="s">
        <v>5757</v>
      </c>
      <c r="B244" s="32"/>
      <c r="C244" s="44" t="s">
        <v>6120</v>
      </c>
      <c r="D244" s="35" t="s">
        <v>10</v>
      </c>
      <c r="E244" s="35">
        <v>1</v>
      </c>
      <c r="F244" s="34"/>
      <c r="G244" s="33"/>
    </row>
    <row r="245" spans="1:7" ht="77.5" x14ac:dyDescent="0.35">
      <c r="A245" s="51" t="s">
        <v>5758</v>
      </c>
      <c r="B245" s="32"/>
      <c r="C245" s="44" t="s">
        <v>6121</v>
      </c>
      <c r="D245" s="35" t="s">
        <v>10</v>
      </c>
      <c r="E245" s="35">
        <v>1</v>
      </c>
      <c r="F245" s="34"/>
      <c r="G245" s="33"/>
    </row>
    <row r="246" spans="1:7" ht="77.5" x14ac:dyDescent="0.35">
      <c r="A246" s="51" t="s">
        <v>5759</v>
      </c>
      <c r="B246" s="32"/>
      <c r="C246" s="44" t="s">
        <v>6122</v>
      </c>
      <c r="D246" s="35" t="s">
        <v>10</v>
      </c>
      <c r="E246" s="35">
        <v>1</v>
      </c>
      <c r="F246" s="34"/>
      <c r="G246" s="33"/>
    </row>
    <row r="247" spans="1:7" ht="22.5" customHeight="1" x14ac:dyDescent="0.35">
      <c r="A247" s="51" t="s">
        <v>5760</v>
      </c>
      <c r="B247" s="32"/>
      <c r="C247" s="44" t="s">
        <v>6123</v>
      </c>
      <c r="D247" s="35"/>
      <c r="E247" s="35"/>
      <c r="F247" s="34"/>
      <c r="G247" s="33"/>
    </row>
    <row r="248" spans="1:7" ht="124" x14ac:dyDescent="0.35">
      <c r="A248" s="51" t="s">
        <v>5761</v>
      </c>
      <c r="B248" s="32"/>
      <c r="C248" s="44" t="s">
        <v>6124</v>
      </c>
      <c r="D248" s="35" t="s">
        <v>10</v>
      </c>
      <c r="E248" s="35">
        <v>1</v>
      </c>
      <c r="F248" s="34"/>
      <c r="G248" s="33"/>
    </row>
    <row r="249" spans="1:7" ht="31" x14ac:dyDescent="0.35">
      <c r="A249" s="51" t="s">
        <v>5762</v>
      </c>
      <c r="B249" s="32"/>
      <c r="C249" s="44" t="s">
        <v>6125</v>
      </c>
      <c r="D249" s="35" t="s">
        <v>5799</v>
      </c>
      <c r="E249" s="35">
        <v>1</v>
      </c>
      <c r="F249" s="34"/>
      <c r="G249" s="33"/>
    </row>
    <row r="250" spans="1:7" ht="22.5" customHeight="1" x14ac:dyDescent="0.35">
      <c r="A250" s="51" t="s">
        <v>5763</v>
      </c>
      <c r="B250" s="32"/>
      <c r="C250" s="44" t="s">
        <v>6126</v>
      </c>
      <c r="D250" s="35"/>
      <c r="E250" s="35"/>
      <c r="F250" s="34"/>
      <c r="G250" s="33"/>
    </row>
    <row r="251" spans="1:7" ht="77.5" x14ac:dyDescent="0.35">
      <c r="A251" s="51" t="s">
        <v>5764</v>
      </c>
      <c r="B251" s="32"/>
      <c r="C251" s="44" t="s">
        <v>6127</v>
      </c>
      <c r="D251" s="35"/>
      <c r="E251" s="35"/>
      <c r="F251" s="34"/>
      <c r="G251" s="33"/>
    </row>
    <row r="252" spans="1:7" ht="46.5" x14ac:dyDescent="0.35">
      <c r="A252" s="51" t="s">
        <v>6130</v>
      </c>
      <c r="B252" s="32"/>
      <c r="C252" s="44" t="s">
        <v>6128</v>
      </c>
      <c r="D252" s="35" t="s">
        <v>10</v>
      </c>
      <c r="E252" s="35">
        <v>1</v>
      </c>
      <c r="F252" s="34"/>
      <c r="G252" s="33"/>
    </row>
    <row r="253" spans="1:7" ht="46.5" x14ac:dyDescent="0.35">
      <c r="A253" s="51" t="s">
        <v>6131</v>
      </c>
      <c r="B253" s="32"/>
      <c r="C253" s="44" t="s">
        <v>6129</v>
      </c>
      <c r="D253" s="35" t="s">
        <v>10</v>
      </c>
      <c r="E253" s="35">
        <v>1</v>
      </c>
      <c r="F253" s="34"/>
      <c r="G253" s="33"/>
    </row>
    <row r="254" spans="1:7" ht="22.5" customHeight="1" x14ac:dyDescent="0.35">
      <c r="A254" s="51" t="s">
        <v>5765</v>
      </c>
      <c r="B254" s="32"/>
      <c r="C254" s="45" t="s">
        <v>6132</v>
      </c>
      <c r="D254" s="35"/>
      <c r="E254" s="35"/>
      <c r="F254" s="34"/>
      <c r="G254" s="33"/>
    </row>
    <row r="255" spans="1:7" ht="77.5" x14ac:dyDescent="0.35">
      <c r="A255" s="51" t="s">
        <v>5766</v>
      </c>
      <c r="B255" s="32"/>
      <c r="C255" s="44" t="s">
        <v>6133</v>
      </c>
      <c r="D255" s="35" t="s">
        <v>14</v>
      </c>
      <c r="E255" s="35">
        <v>1</v>
      </c>
      <c r="F255" s="34"/>
      <c r="G255" s="33"/>
    </row>
    <row r="256" spans="1:7" ht="77.5" x14ac:dyDescent="0.35">
      <c r="A256" s="51" t="s">
        <v>5767</v>
      </c>
      <c r="B256" s="32"/>
      <c r="C256" s="44" t="s">
        <v>6134</v>
      </c>
      <c r="D256" s="35" t="s">
        <v>14</v>
      </c>
      <c r="E256" s="35">
        <v>1</v>
      </c>
      <c r="F256" s="34"/>
      <c r="G256" s="33"/>
    </row>
    <row r="257" spans="1:7" ht="77.5" x14ac:dyDescent="0.35">
      <c r="A257" s="51" t="s">
        <v>5768</v>
      </c>
      <c r="B257" s="32"/>
      <c r="C257" s="44" t="s">
        <v>6135</v>
      </c>
      <c r="D257" s="35" t="s">
        <v>14</v>
      </c>
      <c r="E257" s="35">
        <v>1</v>
      </c>
      <c r="F257" s="34"/>
      <c r="G257" s="33"/>
    </row>
    <row r="258" spans="1:7" ht="62" x14ac:dyDescent="0.35">
      <c r="A258" s="51" t="s">
        <v>5769</v>
      </c>
      <c r="B258" s="32"/>
      <c r="C258" s="44" t="s">
        <v>6136</v>
      </c>
      <c r="D258" s="35" t="s">
        <v>14</v>
      </c>
      <c r="E258" s="35">
        <v>1</v>
      </c>
      <c r="F258" s="34"/>
      <c r="G258" s="33"/>
    </row>
    <row r="259" spans="1:7" ht="22.5" customHeight="1" x14ac:dyDescent="0.35">
      <c r="A259" s="51" t="s">
        <v>5770</v>
      </c>
      <c r="B259" s="32"/>
      <c r="C259" s="61" t="s">
        <v>6137</v>
      </c>
      <c r="D259" s="62"/>
      <c r="E259" s="63"/>
      <c r="F259" s="34"/>
      <c r="G259" s="33"/>
    </row>
    <row r="260" spans="1:7" ht="22.5" customHeight="1" x14ac:dyDescent="0.35">
      <c r="A260" s="51" t="s">
        <v>5771</v>
      </c>
      <c r="B260" s="32"/>
      <c r="C260" s="64" t="s">
        <v>6138</v>
      </c>
      <c r="D260" s="62" t="s">
        <v>14</v>
      </c>
      <c r="E260" s="63">
        <v>1</v>
      </c>
      <c r="F260" s="34"/>
      <c r="G260" s="33"/>
    </row>
    <row r="261" spans="1:7" ht="22.5" customHeight="1" x14ac:dyDescent="0.35">
      <c r="A261" s="51" t="s">
        <v>5772</v>
      </c>
      <c r="B261" s="32"/>
      <c r="C261" s="64" t="s">
        <v>6139</v>
      </c>
      <c r="D261" s="62" t="s">
        <v>14</v>
      </c>
      <c r="E261" s="63">
        <v>1</v>
      </c>
      <c r="F261" s="34"/>
      <c r="G261" s="33"/>
    </row>
    <row r="262" spans="1:7" ht="22.5" customHeight="1" thickBot="1" x14ac:dyDescent="0.4">
      <c r="A262" s="51" t="s">
        <v>5773</v>
      </c>
      <c r="B262" s="32"/>
      <c r="C262" s="64" t="s">
        <v>6140</v>
      </c>
      <c r="D262" s="62" t="s">
        <v>14</v>
      </c>
      <c r="E262" s="63">
        <v>1</v>
      </c>
      <c r="F262" s="34"/>
      <c r="G262" s="33"/>
    </row>
    <row r="263" spans="1:7" ht="22.5" customHeight="1" thickBot="1" x14ac:dyDescent="0.4">
      <c r="A263" s="149" t="s">
        <v>6622</v>
      </c>
      <c r="B263" s="150"/>
      <c r="C263" s="151" t="s">
        <v>6505</v>
      </c>
      <c r="D263" s="152"/>
      <c r="E263" s="152"/>
      <c r="F263" s="152"/>
      <c r="G263" s="153"/>
    </row>
    <row r="264" spans="1:7" ht="22.5" customHeight="1" thickBot="1" x14ac:dyDescent="0.4">
      <c r="A264" s="149" t="s">
        <v>6622</v>
      </c>
      <c r="B264" s="150"/>
      <c r="C264" s="151" t="s">
        <v>6507</v>
      </c>
      <c r="D264" s="152"/>
      <c r="E264" s="152"/>
      <c r="F264" s="152"/>
      <c r="G264" s="153"/>
    </row>
    <row r="265" spans="1:7" ht="22.5" customHeight="1" x14ac:dyDescent="0.35">
      <c r="A265" s="51" t="s">
        <v>5774</v>
      </c>
      <c r="B265" s="32"/>
      <c r="C265" s="64" t="s">
        <v>6141</v>
      </c>
      <c r="D265" s="62" t="s">
        <v>14</v>
      </c>
      <c r="E265" s="63">
        <v>1</v>
      </c>
      <c r="F265" s="34"/>
      <c r="G265" s="33"/>
    </row>
    <row r="266" spans="1:7" ht="22.5" customHeight="1" x14ac:dyDescent="0.35">
      <c r="A266" s="51" t="s">
        <v>5775</v>
      </c>
      <c r="B266" s="32"/>
      <c r="C266" s="64" t="s">
        <v>6142</v>
      </c>
      <c r="D266" s="62" t="s">
        <v>14</v>
      </c>
      <c r="E266" s="63">
        <v>1</v>
      </c>
      <c r="F266" s="34"/>
      <c r="G266" s="33"/>
    </row>
    <row r="267" spans="1:7" ht="22.5" customHeight="1" x14ac:dyDescent="0.35">
      <c r="A267" s="51" t="s">
        <v>6144</v>
      </c>
      <c r="B267" s="32"/>
      <c r="C267" s="64" t="s">
        <v>6143</v>
      </c>
      <c r="D267" s="62" t="s">
        <v>14</v>
      </c>
      <c r="E267" s="63">
        <v>1</v>
      </c>
      <c r="F267" s="34"/>
      <c r="G267" s="33"/>
    </row>
    <row r="268" spans="1:7" ht="22.5" customHeight="1" x14ac:dyDescent="0.35">
      <c r="A268" s="51"/>
      <c r="B268" s="32"/>
      <c r="C268" s="44"/>
      <c r="D268" s="35"/>
      <c r="E268" s="35"/>
      <c r="F268" s="34"/>
      <c r="G268" s="33"/>
    </row>
    <row r="269" spans="1:7" ht="22.5" customHeight="1" x14ac:dyDescent="0.35">
      <c r="A269" s="51" t="s">
        <v>5776</v>
      </c>
      <c r="B269" s="32"/>
      <c r="C269" s="45" t="s">
        <v>6145</v>
      </c>
      <c r="D269" s="35"/>
      <c r="E269" s="35"/>
      <c r="F269" s="34"/>
      <c r="G269" s="33"/>
    </row>
    <row r="270" spans="1:7" ht="46.5" x14ac:dyDescent="0.35">
      <c r="A270" s="51" t="s">
        <v>5777</v>
      </c>
      <c r="B270" s="32"/>
      <c r="C270" s="44" t="s">
        <v>6146</v>
      </c>
      <c r="D270" s="35" t="s">
        <v>5667</v>
      </c>
      <c r="E270" s="35">
        <v>1</v>
      </c>
      <c r="F270" s="34">
        <f>E271</f>
        <v>60000</v>
      </c>
      <c r="G270" s="33">
        <f>F270*E270</f>
        <v>60000</v>
      </c>
    </row>
    <row r="271" spans="1:7" ht="22.5" customHeight="1" x14ac:dyDescent="0.35">
      <c r="A271" s="51" t="s">
        <v>5778</v>
      </c>
      <c r="B271" s="32"/>
      <c r="C271" s="44" t="s">
        <v>6147</v>
      </c>
      <c r="D271" s="35" t="s">
        <v>5669</v>
      </c>
      <c r="E271" s="35">
        <v>60000</v>
      </c>
      <c r="F271" s="34"/>
      <c r="G271" s="33"/>
    </row>
    <row r="272" spans="1:7" ht="46.5" x14ac:dyDescent="0.35">
      <c r="A272" s="51" t="s">
        <v>5779</v>
      </c>
      <c r="B272" s="32"/>
      <c r="C272" s="44" t="s">
        <v>6148</v>
      </c>
      <c r="D272" s="35" t="s">
        <v>5667</v>
      </c>
      <c r="E272" s="35">
        <v>1</v>
      </c>
      <c r="F272" s="34">
        <f>E273</f>
        <v>100000</v>
      </c>
      <c r="G272" s="33">
        <f>F272*E272</f>
        <v>100000</v>
      </c>
    </row>
    <row r="273" spans="1:7" ht="22.5" customHeight="1" x14ac:dyDescent="0.35">
      <c r="A273" s="51" t="s">
        <v>5780</v>
      </c>
      <c r="B273" s="32"/>
      <c r="C273" s="44" t="s">
        <v>6147</v>
      </c>
      <c r="D273" s="35" t="s">
        <v>5669</v>
      </c>
      <c r="E273" s="35">
        <v>100000</v>
      </c>
      <c r="F273" s="34"/>
      <c r="G273" s="33"/>
    </row>
    <row r="274" spans="1:7" ht="46.5" x14ac:dyDescent="0.35">
      <c r="A274" s="51" t="s">
        <v>5781</v>
      </c>
      <c r="B274" s="32"/>
      <c r="C274" s="44" t="s">
        <v>6149</v>
      </c>
      <c r="D274" s="35" t="s">
        <v>5667</v>
      </c>
      <c r="E274" s="35">
        <v>1</v>
      </c>
      <c r="F274" s="34">
        <f>E275</f>
        <v>250000</v>
      </c>
      <c r="G274" s="33">
        <f>F274*E274</f>
        <v>250000</v>
      </c>
    </row>
    <row r="275" spans="1:7" ht="22.5" customHeight="1" x14ac:dyDescent="0.35">
      <c r="A275" s="51" t="s">
        <v>5782</v>
      </c>
      <c r="B275" s="32"/>
      <c r="C275" s="44" t="s">
        <v>6147</v>
      </c>
      <c r="D275" s="35" t="s">
        <v>5669</v>
      </c>
      <c r="E275" s="35">
        <v>250000</v>
      </c>
      <c r="F275" s="34"/>
      <c r="G275" s="33"/>
    </row>
    <row r="276" spans="1:7" ht="46.5" x14ac:dyDescent="0.35">
      <c r="A276" s="51" t="s">
        <v>5783</v>
      </c>
      <c r="B276" s="32"/>
      <c r="C276" s="44" t="s">
        <v>6150</v>
      </c>
      <c r="D276" s="35" t="s">
        <v>5667</v>
      </c>
      <c r="E276" s="35">
        <v>1</v>
      </c>
      <c r="F276" s="34">
        <f>E277</f>
        <v>500000</v>
      </c>
      <c r="G276" s="33">
        <f>F276*E276</f>
        <v>500000</v>
      </c>
    </row>
    <row r="277" spans="1:7" ht="22.5" customHeight="1" x14ac:dyDescent="0.35">
      <c r="A277" s="51" t="s">
        <v>5784</v>
      </c>
      <c r="B277" s="32"/>
      <c r="C277" s="44" t="s">
        <v>6147</v>
      </c>
      <c r="D277" s="35" t="s">
        <v>5669</v>
      </c>
      <c r="E277" s="35">
        <v>500000</v>
      </c>
      <c r="F277" s="34"/>
      <c r="G277" s="33"/>
    </row>
    <row r="278" spans="1:7" ht="46.5" x14ac:dyDescent="0.35">
      <c r="A278" s="51" t="s">
        <v>5785</v>
      </c>
      <c r="B278" s="32"/>
      <c r="C278" s="44" t="s">
        <v>6151</v>
      </c>
      <c r="D278" s="35" t="s">
        <v>5667</v>
      </c>
      <c r="E278" s="35">
        <v>1</v>
      </c>
      <c r="F278" s="34">
        <f>E279</f>
        <v>1000000</v>
      </c>
      <c r="G278" s="33">
        <f>F278*E278</f>
        <v>1000000</v>
      </c>
    </row>
    <row r="279" spans="1:7" ht="22.5" customHeight="1" x14ac:dyDescent="0.35">
      <c r="A279" s="51" t="s">
        <v>5786</v>
      </c>
      <c r="B279" s="32"/>
      <c r="C279" s="44" t="s">
        <v>6147</v>
      </c>
      <c r="D279" s="35" t="s">
        <v>5669</v>
      </c>
      <c r="E279" s="35">
        <v>1000000</v>
      </c>
      <c r="F279" s="34"/>
      <c r="G279" s="33"/>
    </row>
    <row r="280" spans="1:7" ht="46.5" x14ac:dyDescent="0.35">
      <c r="A280" s="51" t="s">
        <v>5787</v>
      </c>
      <c r="B280" s="32"/>
      <c r="C280" s="44" t="s">
        <v>6152</v>
      </c>
      <c r="D280" s="35" t="s">
        <v>5667</v>
      </c>
      <c r="E280" s="35">
        <v>1</v>
      </c>
      <c r="F280" s="34">
        <f>E281</f>
        <v>3000000</v>
      </c>
      <c r="G280" s="33">
        <f>F280*E280</f>
        <v>3000000</v>
      </c>
    </row>
    <row r="281" spans="1:7" ht="15.5" x14ac:dyDescent="0.35">
      <c r="A281" s="51" t="s">
        <v>5788</v>
      </c>
      <c r="B281" s="32"/>
      <c r="C281" s="44" t="s">
        <v>6147</v>
      </c>
      <c r="D281" s="35" t="s">
        <v>5669</v>
      </c>
      <c r="E281" s="35">
        <v>3000000</v>
      </c>
      <c r="F281" s="34"/>
      <c r="G281" s="33"/>
    </row>
    <row r="282" spans="1:7" ht="46.5" x14ac:dyDescent="0.35">
      <c r="A282" s="51" t="s">
        <v>5789</v>
      </c>
      <c r="B282" s="32"/>
      <c r="C282" s="44" t="s">
        <v>6153</v>
      </c>
      <c r="D282" s="35" t="s">
        <v>5667</v>
      </c>
      <c r="E282" s="35">
        <v>1</v>
      </c>
      <c r="F282" s="34">
        <f>E283</f>
        <v>5000000</v>
      </c>
      <c r="G282" s="33">
        <f>F282*E282</f>
        <v>5000000</v>
      </c>
    </row>
    <row r="283" spans="1:7" ht="22.5" customHeight="1" x14ac:dyDescent="0.35">
      <c r="A283" s="51" t="s">
        <v>5790</v>
      </c>
      <c r="B283" s="32"/>
      <c r="C283" s="44" t="s">
        <v>6147</v>
      </c>
      <c r="D283" s="35" t="s">
        <v>5669</v>
      </c>
      <c r="E283" s="35">
        <v>5000000</v>
      </c>
      <c r="F283" s="34"/>
      <c r="G283" s="33"/>
    </row>
    <row r="284" spans="1:7" ht="46.5" x14ac:dyDescent="0.35">
      <c r="A284" s="51" t="s">
        <v>5791</v>
      </c>
      <c r="B284" s="32"/>
      <c r="C284" s="44" t="s">
        <v>6154</v>
      </c>
      <c r="D284" s="35" t="s">
        <v>5667</v>
      </c>
      <c r="E284" s="35">
        <v>1</v>
      </c>
      <c r="F284" s="34">
        <f>E285</f>
        <v>60000</v>
      </c>
      <c r="G284" s="33">
        <f>F284*E284</f>
        <v>60000</v>
      </c>
    </row>
    <row r="285" spans="1:7" ht="22.5" customHeight="1" x14ac:dyDescent="0.35">
      <c r="A285" s="51" t="s">
        <v>5792</v>
      </c>
      <c r="B285" s="32"/>
      <c r="C285" s="44" t="s">
        <v>6147</v>
      </c>
      <c r="D285" s="35" t="s">
        <v>5669</v>
      </c>
      <c r="E285" s="35">
        <v>60000</v>
      </c>
      <c r="F285" s="34"/>
      <c r="G285" s="33"/>
    </row>
    <row r="286" spans="1:7" ht="22.5" customHeight="1" x14ac:dyDescent="0.35">
      <c r="A286" s="51"/>
      <c r="B286" s="32"/>
      <c r="C286" s="44"/>
      <c r="D286" s="35"/>
      <c r="E286" s="35"/>
      <c r="F286" s="34"/>
      <c r="G286" s="33"/>
    </row>
    <row r="287" spans="1:7" ht="22.5" customHeight="1" x14ac:dyDescent="0.35">
      <c r="A287" s="51" t="s">
        <v>5793</v>
      </c>
      <c r="B287" s="32"/>
      <c r="C287" s="45" t="s">
        <v>6157</v>
      </c>
      <c r="D287" s="35"/>
      <c r="E287" s="35"/>
      <c r="F287" s="34"/>
      <c r="G287" s="33"/>
    </row>
    <row r="288" spans="1:7" ht="46.5" x14ac:dyDescent="0.35">
      <c r="A288" s="51" t="s">
        <v>5794</v>
      </c>
      <c r="B288" s="32"/>
      <c r="C288" s="42" t="s">
        <v>6155</v>
      </c>
      <c r="D288" s="35" t="s">
        <v>10</v>
      </c>
      <c r="E288" s="35">
        <v>1</v>
      </c>
      <c r="F288" s="34"/>
      <c r="G288" s="33"/>
    </row>
    <row r="289" spans="1:7" ht="31" x14ac:dyDescent="0.35">
      <c r="A289" s="51" t="s">
        <v>5795</v>
      </c>
      <c r="B289" s="32"/>
      <c r="C289" s="44" t="s">
        <v>6156</v>
      </c>
      <c r="D289" s="35" t="s">
        <v>10</v>
      </c>
      <c r="E289" s="35">
        <v>1</v>
      </c>
      <c r="F289" s="34"/>
      <c r="G289" s="33"/>
    </row>
    <row r="290" spans="1:7" ht="15.5" x14ac:dyDescent="0.35">
      <c r="A290" s="51"/>
      <c r="B290" s="32"/>
      <c r="C290" s="44"/>
      <c r="D290" s="35"/>
      <c r="E290" s="35"/>
      <c r="F290" s="34"/>
      <c r="G290" s="33"/>
    </row>
    <row r="291" spans="1:7" ht="22.5" customHeight="1" x14ac:dyDescent="0.35">
      <c r="A291" s="51"/>
      <c r="B291" s="32"/>
      <c r="C291" s="44"/>
      <c r="D291" s="35"/>
      <c r="E291" s="35"/>
      <c r="F291" s="34"/>
      <c r="G291" s="33"/>
    </row>
    <row r="292" spans="1:7" ht="22.5" customHeight="1" x14ac:dyDescent="0.35">
      <c r="A292" s="51"/>
      <c r="B292" s="32"/>
      <c r="C292" s="44"/>
      <c r="D292" s="35"/>
      <c r="E292" s="35"/>
      <c r="F292" s="34"/>
      <c r="G292" s="33"/>
    </row>
    <row r="293" spans="1:7" ht="22.5" customHeight="1" thickBot="1" x14ac:dyDescent="0.4">
      <c r="A293" s="52"/>
      <c r="B293" s="32"/>
      <c r="C293" s="44"/>
      <c r="D293" s="35"/>
      <c r="E293" s="35"/>
      <c r="F293" s="34"/>
      <c r="G293" s="33"/>
    </row>
    <row r="294" spans="1:7" ht="22.5" customHeight="1" thickBot="1" x14ac:dyDescent="0.4">
      <c r="A294" s="53"/>
      <c r="B294" s="36"/>
      <c r="C294" s="221" t="s">
        <v>6158</v>
      </c>
      <c r="D294" s="222"/>
      <c r="E294" s="223"/>
      <c r="F294" s="224"/>
      <c r="G294" s="225"/>
    </row>
  </sheetData>
  <mergeCells count="2">
    <mergeCell ref="C294:E294"/>
    <mergeCell ref="F294:G294"/>
  </mergeCells>
  <phoneticPr fontId="21" type="noConversion"/>
  <printOptions horizontalCentered="1"/>
  <pageMargins left="0.23622047244094491" right="0.23622047244094491" top="0.74803149606299213" bottom="0.74803149606299213" header="0.31496062992125984" footer="0.31496062992125984"/>
  <pageSetup paperSize="9" scale="67" fitToHeight="0" orientation="portrait" r:id="rId1"/>
  <headerFooter>
    <oddHeader>&amp;C&amp;"Bookman Old Style,Regular"&amp;8&amp;K01+020IRRIGATION TERM CONTRACT- BILL OF QUANTITIES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DC4D-D230-4439-9183-C99FD404BADD}">
  <sheetPr>
    <tabColor rgb="FF0070C0"/>
    <pageSetUpPr fitToPage="1"/>
  </sheetPr>
  <dimension ref="A1:G51"/>
  <sheetViews>
    <sheetView tabSelected="1" view="pageLayout" topLeftCell="A44" zoomScaleNormal="100" zoomScaleSheetLayoutView="112" workbookViewId="0">
      <selection activeCell="C41" sqref="C41"/>
    </sheetView>
  </sheetViews>
  <sheetFormatPr defaultRowHeight="16.399999999999999" customHeight="1" x14ac:dyDescent="0.35"/>
  <cols>
    <col min="1" max="1" width="8.90625" style="2"/>
    <col min="3" max="3" width="66.54296875" customWidth="1"/>
    <col min="4" max="4" width="8.54296875" style="5" customWidth="1"/>
    <col min="5" max="5" width="8.453125" style="5" customWidth="1"/>
    <col min="6" max="6" width="16.54296875" style="124" customWidth="1"/>
    <col min="7" max="7" width="16.54296875" style="2" customWidth="1"/>
  </cols>
  <sheetData>
    <row r="1" spans="1:7" ht="16.399999999999999" customHeight="1" x14ac:dyDescent="0.35">
      <c r="A1" s="115"/>
      <c r="B1" s="116" t="s">
        <v>11</v>
      </c>
      <c r="C1" s="116" t="s">
        <v>12</v>
      </c>
      <c r="D1" s="125" t="s">
        <v>1</v>
      </c>
      <c r="E1" s="125" t="s">
        <v>25</v>
      </c>
      <c r="F1" s="117" t="s">
        <v>2</v>
      </c>
      <c r="G1" s="118" t="s">
        <v>3</v>
      </c>
    </row>
    <row r="2" spans="1:7" ht="16.399999999999999" customHeight="1" x14ac:dyDescent="0.35">
      <c r="A2" s="119"/>
      <c r="B2" s="120"/>
      <c r="C2" s="120" t="s">
        <v>6404</v>
      </c>
      <c r="D2" s="67"/>
      <c r="E2" s="67"/>
      <c r="F2" s="121"/>
      <c r="G2" s="122"/>
    </row>
    <row r="3" spans="1:7" ht="16.399999999999999" customHeight="1" x14ac:dyDescent="0.35">
      <c r="A3" s="321"/>
      <c r="B3" s="322"/>
      <c r="C3" s="323" t="s">
        <v>6399</v>
      </c>
      <c r="D3" s="324"/>
      <c r="E3" s="325"/>
      <c r="F3" s="326"/>
      <c r="G3" s="251"/>
    </row>
    <row r="4" spans="1:7" ht="16.399999999999999" customHeight="1" x14ac:dyDescent="0.35">
      <c r="A4" s="321" t="s">
        <v>6420</v>
      </c>
      <c r="B4" s="322"/>
      <c r="C4" s="322" t="s">
        <v>6484</v>
      </c>
      <c r="D4" s="325" t="s">
        <v>10</v>
      </c>
      <c r="E4" s="325">
        <v>1</v>
      </c>
      <c r="F4" s="326"/>
      <c r="G4" s="251"/>
    </row>
    <row r="5" spans="1:7" ht="14.5" x14ac:dyDescent="0.35">
      <c r="A5" s="321"/>
      <c r="B5" s="322"/>
      <c r="C5" s="322" t="s">
        <v>6419</v>
      </c>
      <c r="D5" s="325" t="s">
        <v>10</v>
      </c>
      <c r="E5" s="325">
        <v>1</v>
      </c>
      <c r="F5" s="326"/>
      <c r="G5" s="251"/>
    </row>
    <row r="6" spans="1:7" ht="125" x14ac:dyDescent="0.35">
      <c r="A6" s="321" t="s">
        <v>6421</v>
      </c>
      <c r="B6" s="322"/>
      <c r="C6" s="322" t="s">
        <v>6418</v>
      </c>
      <c r="D6" s="325"/>
      <c r="E6" s="325"/>
      <c r="F6" s="326"/>
      <c r="G6" s="251"/>
    </row>
    <row r="7" spans="1:7" ht="14.5" x14ac:dyDescent="0.35">
      <c r="A7" s="321" t="s">
        <v>6422</v>
      </c>
      <c r="B7" s="322"/>
      <c r="C7" s="322" t="s">
        <v>6403</v>
      </c>
      <c r="D7" s="325" t="s">
        <v>14</v>
      </c>
      <c r="E7" s="325">
        <v>1</v>
      </c>
      <c r="F7" s="326"/>
      <c r="G7" s="251"/>
    </row>
    <row r="8" spans="1:7" ht="14.5" x14ac:dyDescent="0.35">
      <c r="A8" s="321" t="s">
        <v>6423</v>
      </c>
      <c r="B8" s="322"/>
      <c r="C8" s="322" t="s">
        <v>6405</v>
      </c>
      <c r="D8" s="325" t="s">
        <v>14</v>
      </c>
      <c r="E8" s="325">
        <v>1</v>
      </c>
      <c r="F8" s="326"/>
      <c r="G8" s="251"/>
    </row>
    <row r="9" spans="1:7" ht="14.5" x14ac:dyDescent="0.35">
      <c r="A9" s="321" t="s">
        <v>6424</v>
      </c>
      <c r="B9" s="322"/>
      <c r="C9" s="322" t="s">
        <v>6406</v>
      </c>
      <c r="D9" s="325" t="s">
        <v>14</v>
      </c>
      <c r="E9" s="325">
        <v>1</v>
      </c>
      <c r="F9" s="326"/>
      <c r="G9" s="251"/>
    </row>
    <row r="10" spans="1:7" ht="14.5" x14ac:dyDescent="0.35">
      <c r="A10" s="321" t="s">
        <v>6425</v>
      </c>
      <c r="B10" s="322"/>
      <c r="C10" s="322" t="s">
        <v>6407</v>
      </c>
      <c r="D10" s="325" t="s">
        <v>14</v>
      </c>
      <c r="E10" s="325">
        <v>1</v>
      </c>
      <c r="F10" s="326"/>
      <c r="G10" s="251"/>
    </row>
    <row r="11" spans="1:7" ht="14.5" x14ac:dyDescent="0.35">
      <c r="A11" s="321" t="s">
        <v>6426</v>
      </c>
      <c r="B11" s="322"/>
      <c r="C11" s="322" t="s">
        <v>6408</v>
      </c>
      <c r="D11" s="325" t="s">
        <v>14</v>
      </c>
      <c r="E11" s="325">
        <v>1</v>
      </c>
      <c r="F11" s="326"/>
      <c r="G11" s="251"/>
    </row>
    <row r="12" spans="1:7" ht="14.5" x14ac:dyDescent="0.35">
      <c r="A12" s="321" t="s">
        <v>6427</v>
      </c>
      <c r="B12" s="322"/>
      <c r="C12" s="322" t="s">
        <v>6411</v>
      </c>
      <c r="D12" s="325" t="s">
        <v>14</v>
      </c>
      <c r="E12" s="325">
        <v>1</v>
      </c>
      <c r="F12" s="326"/>
      <c r="G12" s="251"/>
    </row>
    <row r="13" spans="1:7" ht="14.5" x14ac:dyDescent="0.35">
      <c r="A13" s="321" t="s">
        <v>6428</v>
      </c>
      <c r="B13" s="322"/>
      <c r="C13" s="322" t="s">
        <v>6412</v>
      </c>
      <c r="D13" s="325" t="s">
        <v>14</v>
      </c>
      <c r="E13" s="325">
        <v>1</v>
      </c>
      <c r="F13" s="326"/>
      <c r="G13" s="251"/>
    </row>
    <row r="14" spans="1:7" ht="16.399999999999999" customHeight="1" x14ac:dyDescent="0.35">
      <c r="A14" s="321" t="s">
        <v>6429</v>
      </c>
      <c r="B14" s="322"/>
      <c r="C14" s="322" t="s">
        <v>6400</v>
      </c>
      <c r="D14" s="325" t="s">
        <v>9</v>
      </c>
      <c r="E14" s="325">
        <v>1</v>
      </c>
      <c r="F14" s="326"/>
      <c r="G14" s="251"/>
    </row>
    <row r="15" spans="1:7" ht="16.399999999999999" customHeight="1" x14ac:dyDescent="0.35">
      <c r="A15" s="321" t="s">
        <v>6430</v>
      </c>
      <c r="B15" s="327"/>
      <c r="C15" s="327" t="s">
        <v>6401</v>
      </c>
      <c r="D15" s="328" t="s">
        <v>14</v>
      </c>
      <c r="E15" s="328">
        <v>1</v>
      </c>
      <c r="F15" s="329"/>
      <c r="G15" s="251"/>
    </row>
    <row r="16" spans="1:7" ht="16.399999999999999" customHeight="1" x14ac:dyDescent="0.35">
      <c r="A16" s="321" t="s">
        <v>6431</v>
      </c>
      <c r="B16" s="327"/>
      <c r="C16" s="327" t="s">
        <v>6402</v>
      </c>
      <c r="D16" s="328" t="s">
        <v>14</v>
      </c>
      <c r="E16" s="328">
        <v>1</v>
      </c>
      <c r="F16" s="329"/>
      <c r="G16" s="251"/>
    </row>
    <row r="17" spans="1:7" ht="16.399999999999999" customHeight="1" x14ac:dyDescent="0.35">
      <c r="A17" s="321" t="s">
        <v>6432</v>
      </c>
      <c r="B17" s="322"/>
      <c r="C17" s="323" t="s">
        <v>6409</v>
      </c>
      <c r="D17" s="325"/>
      <c r="E17" s="325"/>
      <c r="F17" s="326"/>
      <c r="G17" s="251"/>
    </row>
    <row r="18" spans="1:7" ht="50" x14ac:dyDescent="0.35">
      <c r="A18" s="321" t="s">
        <v>6433</v>
      </c>
      <c r="B18" s="330"/>
      <c r="C18" s="330" t="s">
        <v>6417</v>
      </c>
      <c r="D18" s="331"/>
      <c r="E18" s="331"/>
      <c r="F18" s="332"/>
      <c r="G18" s="251"/>
    </row>
    <row r="19" spans="1:7" ht="14.5" x14ac:dyDescent="0.35">
      <c r="A19" s="321" t="s">
        <v>6434</v>
      </c>
      <c r="B19" s="330"/>
      <c r="C19" s="322" t="s">
        <v>6405</v>
      </c>
      <c r="D19" s="325" t="s">
        <v>14</v>
      </c>
      <c r="E19" s="325">
        <v>1</v>
      </c>
      <c r="F19" s="332"/>
      <c r="G19" s="251"/>
    </row>
    <row r="20" spans="1:7" ht="14.5" x14ac:dyDescent="0.35">
      <c r="A20" s="321" t="s">
        <v>6435</v>
      </c>
      <c r="B20" s="330"/>
      <c r="C20" s="322" t="s">
        <v>6406</v>
      </c>
      <c r="D20" s="325" t="s">
        <v>14</v>
      </c>
      <c r="E20" s="325">
        <v>1</v>
      </c>
      <c r="F20" s="332"/>
      <c r="G20" s="251"/>
    </row>
    <row r="21" spans="1:7" ht="14.5" x14ac:dyDescent="0.35">
      <c r="A21" s="321" t="s">
        <v>6436</v>
      </c>
      <c r="B21" s="330"/>
      <c r="C21" s="322" t="s">
        <v>6410</v>
      </c>
      <c r="D21" s="325" t="s">
        <v>14</v>
      </c>
      <c r="E21" s="325">
        <v>1</v>
      </c>
      <c r="F21" s="332"/>
      <c r="G21" s="251"/>
    </row>
    <row r="22" spans="1:7" ht="14.5" x14ac:dyDescent="0.35">
      <c r="A22" s="321" t="s">
        <v>6437</v>
      </c>
      <c r="B22" s="330"/>
      <c r="C22" s="322" t="s">
        <v>6411</v>
      </c>
      <c r="D22" s="325" t="s">
        <v>14</v>
      </c>
      <c r="E22" s="325">
        <v>1</v>
      </c>
      <c r="F22" s="332"/>
      <c r="G22" s="251"/>
    </row>
    <row r="23" spans="1:7" ht="14.5" x14ac:dyDescent="0.35">
      <c r="A23" s="321" t="s">
        <v>6438</v>
      </c>
      <c r="B23" s="330"/>
      <c r="C23" s="322" t="s">
        <v>6412</v>
      </c>
      <c r="D23" s="325" t="s">
        <v>14</v>
      </c>
      <c r="E23" s="325">
        <v>1</v>
      </c>
      <c r="F23" s="332"/>
      <c r="G23" s="251"/>
    </row>
    <row r="24" spans="1:7" ht="14.5" x14ac:dyDescent="0.35">
      <c r="A24" s="321" t="s">
        <v>6439</v>
      </c>
      <c r="B24" s="322"/>
      <c r="C24" s="322" t="s">
        <v>6413</v>
      </c>
      <c r="D24" s="325" t="s">
        <v>14</v>
      </c>
      <c r="E24" s="325">
        <v>1</v>
      </c>
      <c r="F24" s="326"/>
      <c r="G24" s="251"/>
    </row>
    <row r="25" spans="1:7" ht="14.5" x14ac:dyDescent="0.35">
      <c r="A25" s="321" t="s">
        <v>6440</v>
      </c>
      <c r="B25" s="262"/>
      <c r="C25" s="322" t="s">
        <v>6414</v>
      </c>
      <c r="D25" s="325" t="s">
        <v>14</v>
      </c>
      <c r="E25" s="325">
        <v>1</v>
      </c>
      <c r="F25" s="326"/>
      <c r="G25" s="333"/>
    </row>
    <row r="26" spans="1:7" ht="14.5" x14ac:dyDescent="0.35">
      <c r="A26" s="321" t="s">
        <v>6441</v>
      </c>
      <c r="B26" s="262"/>
      <c r="C26" s="334" t="s">
        <v>6444</v>
      </c>
      <c r="D26" s="328"/>
      <c r="E26" s="328"/>
      <c r="F26" s="335"/>
      <c r="G26" s="336"/>
    </row>
    <row r="27" spans="1:7" ht="14.5" x14ac:dyDescent="0.35">
      <c r="A27" s="321" t="s">
        <v>6442</v>
      </c>
      <c r="B27" s="262"/>
      <c r="C27" s="337" t="s">
        <v>6415</v>
      </c>
      <c r="D27" s="338" t="s">
        <v>5667</v>
      </c>
      <c r="E27" s="338">
        <v>1</v>
      </c>
      <c r="F27" s="333">
        <v>200000</v>
      </c>
      <c r="G27" s="336">
        <f>F27*E27</f>
        <v>200000</v>
      </c>
    </row>
    <row r="28" spans="1:7" ht="20.399999999999999" customHeight="1" x14ac:dyDescent="0.35">
      <c r="A28" s="321" t="s">
        <v>6443</v>
      </c>
      <c r="B28" s="262"/>
      <c r="C28" s="339" t="s">
        <v>6416</v>
      </c>
      <c r="D28" s="340" t="s">
        <v>5669</v>
      </c>
      <c r="E28" s="341">
        <f>F27</f>
        <v>200000</v>
      </c>
      <c r="F28" s="336"/>
      <c r="G28" s="336"/>
    </row>
    <row r="29" spans="1:7" ht="20.399999999999999" customHeight="1" x14ac:dyDescent="0.35">
      <c r="A29" s="321" t="s">
        <v>6450</v>
      </c>
      <c r="B29" s="262"/>
      <c r="C29" s="342" t="s">
        <v>6446</v>
      </c>
      <c r="D29" s="343"/>
      <c r="E29" s="344"/>
      <c r="F29" s="345"/>
      <c r="G29" s="346"/>
    </row>
    <row r="30" spans="1:7" ht="30.65" customHeight="1" x14ac:dyDescent="0.35">
      <c r="A30" s="321" t="s">
        <v>6451</v>
      </c>
      <c r="B30" s="262"/>
      <c r="C30" s="347" t="s">
        <v>6481</v>
      </c>
      <c r="D30" s="343"/>
      <c r="E30" s="340"/>
      <c r="F30" s="265"/>
      <c r="G30" s="336"/>
    </row>
    <row r="31" spans="1:7" ht="22.5" customHeight="1" x14ac:dyDescent="0.35">
      <c r="A31" s="321" t="s">
        <v>6452</v>
      </c>
      <c r="B31" s="262"/>
      <c r="C31" s="322" t="s">
        <v>6405</v>
      </c>
      <c r="D31" s="325" t="s">
        <v>14</v>
      </c>
      <c r="E31" s="348">
        <v>1</v>
      </c>
      <c r="F31" s="265"/>
      <c r="G31" s="336"/>
    </row>
    <row r="32" spans="1:7" ht="21" customHeight="1" x14ac:dyDescent="0.35">
      <c r="A32" s="321" t="s">
        <v>6453</v>
      </c>
      <c r="B32" s="262"/>
      <c r="C32" s="322" t="s">
        <v>6406</v>
      </c>
      <c r="D32" s="325" t="s">
        <v>14</v>
      </c>
      <c r="E32" s="325">
        <v>1</v>
      </c>
      <c r="F32" s="265"/>
      <c r="G32" s="336"/>
    </row>
    <row r="33" spans="1:7" ht="20.5" customHeight="1" x14ac:dyDescent="0.35">
      <c r="A33" s="321" t="s">
        <v>6454</v>
      </c>
      <c r="B33" s="262"/>
      <c r="C33" s="322" t="s">
        <v>6410</v>
      </c>
      <c r="D33" s="325" t="s">
        <v>14</v>
      </c>
      <c r="E33" s="325">
        <v>1</v>
      </c>
      <c r="F33" s="265"/>
      <c r="G33" s="336"/>
    </row>
    <row r="34" spans="1:7" ht="19.5" customHeight="1" x14ac:dyDescent="0.35">
      <c r="A34" s="321" t="s">
        <v>6455</v>
      </c>
      <c r="B34" s="262"/>
      <c r="C34" s="322" t="s">
        <v>6411</v>
      </c>
      <c r="D34" s="325" t="s">
        <v>14</v>
      </c>
      <c r="E34" s="325">
        <v>1</v>
      </c>
      <c r="F34" s="265"/>
      <c r="G34" s="336"/>
    </row>
    <row r="35" spans="1:7" ht="23.25" customHeight="1" x14ac:dyDescent="0.35">
      <c r="A35" s="321" t="s">
        <v>6456</v>
      </c>
      <c r="B35" s="262"/>
      <c r="C35" s="322" t="s">
        <v>6412</v>
      </c>
      <c r="D35" s="325" t="s">
        <v>14</v>
      </c>
      <c r="E35" s="325">
        <v>1</v>
      </c>
      <c r="F35" s="265"/>
      <c r="G35" s="336"/>
    </row>
    <row r="36" spans="1:7" ht="22.5" customHeight="1" x14ac:dyDescent="0.35">
      <c r="A36" s="321" t="s">
        <v>6457</v>
      </c>
      <c r="B36" s="262"/>
      <c r="C36" s="322" t="s">
        <v>6413</v>
      </c>
      <c r="D36" s="325" t="s">
        <v>14</v>
      </c>
      <c r="E36" s="325">
        <v>1</v>
      </c>
      <c r="F36" s="265"/>
      <c r="G36" s="336"/>
    </row>
    <row r="37" spans="1:7" ht="23.25" customHeight="1" x14ac:dyDescent="0.35">
      <c r="A37" s="321" t="s">
        <v>6458</v>
      </c>
      <c r="B37" s="262"/>
      <c r="C37" s="322" t="s">
        <v>6414</v>
      </c>
      <c r="D37" s="328" t="s">
        <v>14</v>
      </c>
      <c r="E37" s="325">
        <v>1</v>
      </c>
      <c r="F37" s="265"/>
      <c r="G37" s="336"/>
    </row>
    <row r="38" spans="1:7" ht="23.5" customHeight="1" x14ac:dyDescent="0.35">
      <c r="A38" s="321" t="s">
        <v>6459</v>
      </c>
      <c r="B38" s="262"/>
      <c r="C38" s="349" t="s">
        <v>6447</v>
      </c>
      <c r="D38" s="350" t="s">
        <v>5667</v>
      </c>
      <c r="E38" s="351">
        <v>1</v>
      </c>
      <c r="F38" s="265">
        <v>30000</v>
      </c>
      <c r="G38" s="336">
        <f>F38*E38</f>
        <v>30000</v>
      </c>
    </row>
    <row r="39" spans="1:7" ht="24" customHeight="1" x14ac:dyDescent="0.35">
      <c r="A39" s="321" t="s">
        <v>6460</v>
      </c>
      <c r="B39" s="262"/>
      <c r="C39" s="349" t="s">
        <v>6188</v>
      </c>
      <c r="D39" s="350" t="s">
        <v>5669</v>
      </c>
      <c r="E39" s="352">
        <f>F38</f>
        <v>30000</v>
      </c>
      <c r="F39" s="265"/>
      <c r="G39" s="336"/>
    </row>
    <row r="40" spans="1:7" ht="21.75" customHeight="1" x14ac:dyDescent="0.35">
      <c r="A40" s="321" t="s">
        <v>6461</v>
      </c>
      <c r="B40" s="262"/>
      <c r="C40" s="353" t="s">
        <v>6448</v>
      </c>
      <c r="D40" s="340"/>
      <c r="E40" s="340"/>
      <c r="F40" s="265"/>
      <c r="G40" s="336"/>
    </row>
    <row r="41" spans="1:7" ht="30.65" customHeight="1" x14ac:dyDescent="0.35">
      <c r="A41" s="321" t="s">
        <v>6462</v>
      </c>
      <c r="B41" s="262"/>
      <c r="C41" s="349" t="s">
        <v>6449</v>
      </c>
      <c r="D41" s="350" t="s">
        <v>5667</v>
      </c>
      <c r="E41" s="350">
        <v>1</v>
      </c>
      <c r="F41" s="265">
        <v>100000</v>
      </c>
      <c r="G41" s="336">
        <f>F41*E41</f>
        <v>100000</v>
      </c>
    </row>
    <row r="42" spans="1:7" ht="22.5" customHeight="1" x14ac:dyDescent="0.35">
      <c r="A42" s="321" t="s">
        <v>6463</v>
      </c>
      <c r="B42" s="354"/>
      <c r="C42" s="349" t="s">
        <v>6188</v>
      </c>
      <c r="D42" s="350" t="s">
        <v>5669</v>
      </c>
      <c r="E42" s="352">
        <f>F41</f>
        <v>100000</v>
      </c>
      <c r="F42" s="265"/>
      <c r="G42" s="336"/>
    </row>
    <row r="43" spans="1:7" ht="20.399999999999999" customHeight="1" x14ac:dyDescent="0.35">
      <c r="A43" s="321" t="s">
        <v>6465</v>
      </c>
      <c r="B43" s="355"/>
      <c r="C43" s="353" t="s">
        <v>6464</v>
      </c>
      <c r="D43" s="340"/>
      <c r="E43" s="340"/>
      <c r="F43" s="265"/>
      <c r="G43" s="336"/>
    </row>
    <row r="44" spans="1:7" ht="27.75" customHeight="1" x14ac:dyDescent="0.35">
      <c r="A44" s="321"/>
      <c r="B44" s="262"/>
      <c r="C44" s="349" t="s">
        <v>6482</v>
      </c>
      <c r="D44" s="340"/>
      <c r="E44" s="340"/>
      <c r="F44" s="265"/>
      <c r="G44" s="336"/>
    </row>
    <row r="45" spans="1:7" ht="20.399999999999999" customHeight="1" x14ac:dyDescent="0.35">
      <c r="A45" s="321"/>
      <c r="B45" s="262"/>
      <c r="C45" s="349" t="s">
        <v>6411</v>
      </c>
      <c r="D45" s="350" t="s">
        <v>14</v>
      </c>
      <c r="E45" s="350">
        <v>1</v>
      </c>
      <c r="F45" s="265"/>
      <c r="G45" s="336"/>
    </row>
    <row r="46" spans="1:7" ht="20.399999999999999" customHeight="1" x14ac:dyDescent="0.35">
      <c r="A46" s="321"/>
      <c r="B46" s="262"/>
      <c r="C46" s="349" t="s">
        <v>6412</v>
      </c>
      <c r="D46" s="350" t="s">
        <v>5100</v>
      </c>
      <c r="E46" s="350">
        <v>1</v>
      </c>
      <c r="F46" s="265"/>
      <c r="G46" s="336"/>
    </row>
    <row r="47" spans="1:7" ht="20.399999999999999" customHeight="1" x14ac:dyDescent="0.35">
      <c r="A47" s="321"/>
      <c r="B47" s="262"/>
      <c r="C47" s="349" t="s">
        <v>6414</v>
      </c>
      <c r="D47" s="350" t="s">
        <v>14</v>
      </c>
      <c r="E47" s="350">
        <v>1</v>
      </c>
      <c r="F47" s="265"/>
      <c r="G47" s="336"/>
    </row>
    <row r="48" spans="1:7" ht="28.4" customHeight="1" x14ac:dyDescent="0.35">
      <c r="A48" s="321" t="s">
        <v>6466</v>
      </c>
      <c r="B48" s="262"/>
      <c r="C48" s="349" t="s">
        <v>6483</v>
      </c>
      <c r="D48" s="350" t="s">
        <v>5667</v>
      </c>
      <c r="E48" s="350">
        <v>1</v>
      </c>
      <c r="F48" s="265">
        <v>200000</v>
      </c>
      <c r="G48" s="336">
        <f>F48*E48</f>
        <v>200000</v>
      </c>
    </row>
    <row r="49" spans="1:7" ht="20.399999999999999" customHeight="1" x14ac:dyDescent="0.35">
      <c r="A49" s="321" t="s">
        <v>6467</v>
      </c>
      <c r="B49" s="262"/>
      <c r="C49" s="349" t="s">
        <v>6188</v>
      </c>
      <c r="D49" s="350" t="s">
        <v>5669</v>
      </c>
      <c r="E49" s="352">
        <f>F48</f>
        <v>200000</v>
      </c>
      <c r="F49" s="265"/>
      <c r="G49" s="336"/>
    </row>
    <row r="50" spans="1:7" ht="12" customHeight="1" thickBot="1" x14ac:dyDescent="0.4">
      <c r="A50" s="356"/>
      <c r="B50" s="262"/>
      <c r="C50" s="349"/>
      <c r="D50" s="357"/>
      <c r="E50" s="358"/>
      <c r="F50" s="265"/>
      <c r="G50" s="359"/>
    </row>
    <row r="51" spans="1:7" ht="24" customHeight="1" thickBot="1" x14ac:dyDescent="0.4">
      <c r="A51" s="360"/>
      <c r="B51" s="268"/>
      <c r="C51" s="283" t="s">
        <v>6468</v>
      </c>
      <c r="D51" s="361"/>
      <c r="E51" s="285"/>
      <c r="F51" s="123"/>
      <c r="G51" s="126"/>
    </row>
  </sheetData>
  <mergeCells count="1">
    <mergeCell ref="C51:E51"/>
  </mergeCells>
  <phoneticPr fontId="21" type="noConversion"/>
  <printOptions horizontalCentered="1"/>
  <pageMargins left="0.23622047244094491" right="0.23622047244094491" top="0.23622047244094491" bottom="0.23622047244094491" header="0.31496062992125984" footer="0.31496062992125984"/>
  <pageSetup paperSize="9" scale="7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8"/>
  <sheetViews>
    <sheetView workbookViewId="0">
      <selection activeCell="A11" sqref="A11"/>
    </sheetView>
  </sheetViews>
  <sheetFormatPr defaultRowHeight="14.5" x14ac:dyDescent="0.35"/>
  <cols>
    <col min="1" max="1" width="15.54296875" customWidth="1"/>
    <col min="3" max="3" width="11.54296875" customWidth="1"/>
    <col min="4" max="4" width="16.54296875" customWidth="1"/>
    <col min="9" max="9" width="62" bestFit="1" customWidth="1"/>
  </cols>
  <sheetData>
    <row r="1" spans="1:9" x14ac:dyDescent="0.35">
      <c r="A1" t="s">
        <v>3506</v>
      </c>
      <c r="B1" t="s">
        <v>3505</v>
      </c>
      <c r="C1" t="s">
        <v>3246</v>
      </c>
      <c r="D1" t="s">
        <v>3503</v>
      </c>
      <c r="E1" t="s">
        <v>3245</v>
      </c>
      <c r="F1" t="s">
        <v>3504</v>
      </c>
      <c r="I1" t="str">
        <f>CONCATENATE(A1,", ",B1," ",C1," ",D1," ",E1," ",F1)</f>
        <v>50 mm Universal Flange, 20 m³/h  500 micron disc filter complete with backwash valve and controller</v>
      </c>
    </row>
    <row r="2" spans="1:9" x14ac:dyDescent="0.35">
      <c r="A2" t="s">
        <v>3256</v>
      </c>
      <c r="B2" t="s">
        <v>3298</v>
      </c>
      <c r="C2" t="s">
        <v>3247</v>
      </c>
      <c r="D2" t="s">
        <v>3503</v>
      </c>
      <c r="E2" t="s">
        <v>3245</v>
      </c>
      <c r="F2" t="s">
        <v>3504</v>
      </c>
      <c r="I2" t="str">
        <f t="shared" ref="I2:I5" si="0">CONCATENATE(A2,", ",B2," ",C2," ",D2," ",E2," ",F2)</f>
        <v>80 mm Universal Flange, 50 m³/h  300 micron disc filter complete with backwash valve and controller</v>
      </c>
    </row>
    <row r="3" spans="1:9" x14ac:dyDescent="0.35">
      <c r="A3" t="s">
        <v>3256</v>
      </c>
      <c r="B3" t="s">
        <v>3298</v>
      </c>
      <c r="C3" t="s">
        <v>3248</v>
      </c>
      <c r="D3" t="s">
        <v>3503</v>
      </c>
      <c r="E3" t="s">
        <v>3245</v>
      </c>
      <c r="F3" t="s">
        <v>3504</v>
      </c>
      <c r="I3" t="str">
        <f t="shared" si="0"/>
        <v>80 mm Universal Flange, 50 m³/h  200 micron disc filter complete with backwash valve and controller</v>
      </c>
    </row>
    <row r="4" spans="1:9" x14ac:dyDescent="0.35">
      <c r="A4" t="s">
        <v>3256</v>
      </c>
      <c r="B4" t="s">
        <v>3309</v>
      </c>
      <c r="C4" t="s">
        <v>3249</v>
      </c>
      <c r="D4" t="s">
        <v>3503</v>
      </c>
      <c r="E4" t="s">
        <v>3245</v>
      </c>
      <c r="F4" t="s">
        <v>3504</v>
      </c>
      <c r="I4" t="str">
        <f t="shared" si="0"/>
        <v>80 mm Universal Flange, 300 m³/h  130 micron disc filter complete with backwash valve and controller</v>
      </c>
    </row>
    <row r="5" spans="1:9" x14ac:dyDescent="0.35">
      <c r="A5" t="s">
        <v>3256</v>
      </c>
      <c r="B5" t="s">
        <v>3309</v>
      </c>
      <c r="C5" t="s">
        <v>3250</v>
      </c>
      <c r="D5" t="s">
        <v>3503</v>
      </c>
      <c r="E5" t="s">
        <v>3245</v>
      </c>
      <c r="F5" t="s">
        <v>3504</v>
      </c>
      <c r="I5" t="str">
        <f t="shared" si="0"/>
        <v>80 mm Universal Flange, 300 m³/h  100 micron disc filter complete with backwash valve and controller</v>
      </c>
    </row>
    <row r="6" spans="1:9" x14ac:dyDescent="0.35">
      <c r="A6" t="s">
        <v>3256</v>
      </c>
    </row>
    <row r="7" spans="1:9" x14ac:dyDescent="0.35">
      <c r="A7" t="s">
        <v>3256</v>
      </c>
    </row>
    <row r="11" spans="1:9" x14ac:dyDescent="0.35">
      <c r="A11" t="s">
        <v>3507</v>
      </c>
    </row>
    <row r="12" spans="1:9" x14ac:dyDescent="0.35">
      <c r="A12" t="s">
        <v>3508</v>
      </c>
    </row>
    <row r="13" spans="1:9" x14ac:dyDescent="0.35">
      <c r="A13" t="s">
        <v>3509</v>
      </c>
    </row>
    <row r="14" spans="1:9" x14ac:dyDescent="0.35">
      <c r="A14" t="s">
        <v>3510</v>
      </c>
    </row>
    <row r="15" spans="1:9" x14ac:dyDescent="0.35">
      <c r="A15" t="s">
        <v>3511</v>
      </c>
    </row>
    <row r="16" spans="1:9" x14ac:dyDescent="0.35">
      <c r="A16" t="s">
        <v>3512</v>
      </c>
    </row>
    <row r="17" spans="1:1" x14ac:dyDescent="0.35">
      <c r="A17" t="s">
        <v>3513</v>
      </c>
    </row>
    <row r="18" spans="1:1" x14ac:dyDescent="0.35">
      <c r="A18" t="s">
        <v>3514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30</vt:i4>
      </vt:variant>
    </vt:vector>
  </HeadingPairs>
  <TitlesOfParts>
    <vt:vector size="49" baseType="lpstr">
      <vt:lpstr>Summary Turnkey</vt:lpstr>
      <vt:lpstr>PG</vt:lpstr>
      <vt:lpstr>Earthworks</vt:lpstr>
      <vt:lpstr>Galvanised Fittings</vt:lpstr>
      <vt:lpstr>HDPE</vt:lpstr>
      <vt:lpstr>PVC</vt:lpstr>
      <vt:lpstr>DRIP</vt:lpstr>
      <vt:lpstr>Sprinkler</vt:lpstr>
      <vt:lpstr>Filters</vt:lpstr>
      <vt:lpstr>Pumps &amp; Controllers</vt:lpstr>
      <vt:lpstr>Non-SABS LDPE</vt:lpstr>
      <vt:lpstr>Valves &amp; Meters</vt:lpstr>
      <vt:lpstr>Shadenet </vt:lpstr>
      <vt:lpstr>Tunnels</vt:lpstr>
      <vt:lpstr>Centre Pivot</vt:lpstr>
      <vt:lpstr>Building</vt:lpstr>
      <vt:lpstr>Electricals &amp; Plumning</vt:lpstr>
      <vt:lpstr>Energy</vt:lpstr>
      <vt:lpstr>Sheet2</vt:lpstr>
      <vt:lpstr>Building!Print_Area</vt:lpstr>
      <vt:lpstr>'Centre Pivot'!Print_Area</vt:lpstr>
      <vt:lpstr>DRIP!Print_Area</vt:lpstr>
      <vt:lpstr>Earthworks!Print_Area</vt:lpstr>
      <vt:lpstr>'Electricals &amp; Plumning'!Print_Area</vt:lpstr>
      <vt:lpstr>Filters!Print_Area</vt:lpstr>
      <vt:lpstr>'Galvanised Fittings'!Print_Area</vt:lpstr>
      <vt:lpstr>HDPE!Print_Area</vt:lpstr>
      <vt:lpstr>'Non-SABS LDPE'!Print_Area</vt:lpstr>
      <vt:lpstr>'Pumps &amp; Controllers'!Print_Area</vt:lpstr>
      <vt:lpstr>PVC!Print_Area</vt:lpstr>
      <vt:lpstr>'Shadenet '!Print_Area</vt:lpstr>
      <vt:lpstr>Sprinkler!Print_Area</vt:lpstr>
      <vt:lpstr>'Summary Turnkey'!Print_Area</vt:lpstr>
      <vt:lpstr>Tunnels!Print_Area</vt:lpstr>
      <vt:lpstr>'Valves &amp; Meters'!Print_Area</vt:lpstr>
      <vt:lpstr>Building!Print_Titles</vt:lpstr>
      <vt:lpstr>DRIP!Print_Titles</vt:lpstr>
      <vt:lpstr>'Electricals &amp; Plumning'!Print_Titles</vt:lpstr>
      <vt:lpstr>Filters!Print_Titles</vt:lpstr>
      <vt:lpstr>'Galvanised Fittings'!Print_Titles</vt:lpstr>
      <vt:lpstr>HDPE!Print_Titles</vt:lpstr>
      <vt:lpstr>'Non-SABS LDPE'!Print_Titles</vt:lpstr>
      <vt:lpstr>PG!Print_Titles</vt:lpstr>
      <vt:lpstr>'Pumps &amp; Controllers'!Print_Titles</vt:lpstr>
      <vt:lpstr>PVC!Print_Titles</vt:lpstr>
      <vt:lpstr>'Shadenet '!Print_Titles</vt:lpstr>
      <vt:lpstr>Sprinkler!Print_Titles</vt:lpstr>
      <vt:lpstr>Tunnels!Print_Titles</vt:lpstr>
      <vt:lpstr>'Valves &amp; Meters'!Print_Titles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Mailula Joseph Matome</dc:creator>
  <cp:lastModifiedBy>Gouws Martinus</cp:lastModifiedBy>
  <cp:lastPrinted>2024-01-08T14:10:18Z</cp:lastPrinted>
  <dcterms:created xsi:type="dcterms:W3CDTF">2018-04-20T08:27:05Z</dcterms:created>
  <dcterms:modified xsi:type="dcterms:W3CDTF">2024-01-09T23:07:31Z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9aa72-9e79-41c5-9bd6-2f3f518ff48e_Enabled">
    <vt:lpwstr>true</vt:lpwstr>
  </property>
  <property fmtid="{D5CDD505-2E9C-101B-9397-08002B2CF9AE}" pid="3" name="MSIP_Label_adb9aa72-9e79-41c5-9bd6-2f3f518ff48e_SetDate">
    <vt:lpwstr>2023-12-08T09:52:42Z</vt:lpwstr>
  </property>
  <property fmtid="{D5CDD505-2E9C-101B-9397-08002B2CF9AE}" pid="4" name="MSIP_Label_adb9aa72-9e79-41c5-9bd6-2f3f518ff48e_Method">
    <vt:lpwstr>Standard</vt:lpwstr>
  </property>
  <property fmtid="{D5CDD505-2E9C-101B-9397-08002B2CF9AE}" pid="5" name="MSIP_Label_adb9aa72-9e79-41c5-9bd6-2f3f518ff48e_Name">
    <vt:lpwstr>General Information</vt:lpwstr>
  </property>
  <property fmtid="{D5CDD505-2E9C-101B-9397-08002B2CF9AE}" pid="6" name="MSIP_Label_adb9aa72-9e79-41c5-9bd6-2f3f518ff48e_SiteId">
    <vt:lpwstr>426bbd26-2751-4e0c-9db9-6e1cf7718a26</vt:lpwstr>
  </property>
  <property fmtid="{D5CDD505-2E9C-101B-9397-08002B2CF9AE}" pid="7" name="MSIP_Label_adb9aa72-9e79-41c5-9bd6-2f3f518ff48e_ActionId">
    <vt:lpwstr>d7ef20dd-d8d9-44ac-9964-5386965db804</vt:lpwstr>
  </property>
  <property fmtid="{D5CDD505-2E9C-101B-9397-08002B2CF9AE}" pid="8" name="MSIP_Label_adb9aa72-9e79-41c5-9bd6-2f3f518ff48e_ContentBits">
    <vt:lpwstr>0</vt:lpwstr>
  </property>
</Properties>
</file>